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24912" windowHeight="118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2" i="1" l="1"/>
  <c r="H22" i="1" s="1"/>
  <c r="I22" i="1" s="1"/>
  <c r="E22" i="1"/>
  <c r="E21" i="1"/>
  <c r="E20" i="1"/>
  <c r="E19" i="1"/>
  <c r="E18" i="1"/>
  <c r="E17" i="1"/>
  <c r="H18" i="1"/>
  <c r="I18" i="1" s="1"/>
  <c r="G21" i="1"/>
  <c r="H21" i="1" s="1"/>
  <c r="I21" i="1" s="1"/>
  <c r="G20" i="1"/>
  <c r="H20" i="1"/>
  <c r="I20" i="1" s="1"/>
  <c r="G19" i="1"/>
  <c r="H19" i="1"/>
  <c r="I19" i="1"/>
  <c r="G18" i="1"/>
  <c r="G17" i="1"/>
  <c r="H17" i="1"/>
  <c r="I17" i="1"/>
</calcChain>
</file>

<file path=xl/sharedStrings.xml><?xml version="1.0" encoding="utf-8"?>
<sst xmlns="http://schemas.openxmlformats.org/spreadsheetml/2006/main" count="52" uniqueCount="37">
  <si>
    <t>LS</t>
  </si>
  <si>
    <t>TS</t>
  </si>
  <si>
    <t>TSF-TRANS</t>
  </si>
  <si>
    <t>TS-TRANS</t>
  </si>
  <si>
    <t>TST-TRANS</t>
  </si>
  <si>
    <t>Jurisdiction</t>
  </si>
  <si>
    <t>SOC</t>
  </si>
  <si>
    <t>SOC Description</t>
  </si>
  <si>
    <t>Rate</t>
  </si>
  <si>
    <t>Eff Date</t>
  </si>
  <si>
    <t>Interstate</t>
  </si>
  <si>
    <t>LSWI</t>
  </si>
  <si>
    <t>LOCAL SWITCHING</t>
  </si>
  <si>
    <t>PORT</t>
  </si>
  <si>
    <t>PORT CHARGES</t>
  </si>
  <si>
    <t>LT_NON</t>
  </si>
  <si>
    <t>SWITCHED TRANSPORT</t>
  </si>
  <si>
    <t>TSF</t>
  </si>
  <si>
    <t>SWITCHED TRANSPORT FACILITY</t>
  </si>
  <si>
    <t>TANDEM SWITCHING</t>
  </si>
  <si>
    <t>TANDEM SWITCHING-TRANSIT</t>
  </si>
  <si>
    <t>TST</t>
  </si>
  <si>
    <t>TANDEM TERMINATION</t>
  </si>
  <si>
    <t>TANDEM TERMINATION-TRANSIT</t>
  </si>
  <si>
    <t>TANDEM TRANSPORT</t>
  </si>
  <si>
    <t>TANDEM TRANSPORT-TRANSIT</t>
  </si>
  <si>
    <t>TER Rates</t>
  </si>
  <si>
    <t>CCL</t>
  </si>
  <si>
    <t>2011 ARPU</t>
  </si>
  <si>
    <t>Tra MOU at TER rates</t>
  </si>
  <si>
    <t>Stepping down half way</t>
  </si>
  <si>
    <t>New Rate</t>
  </si>
  <si>
    <t>2011 DEMAND DETAIL</t>
  </si>
  <si>
    <t>INTERSTATE RATES</t>
  </si>
  <si>
    <t>5180 - SD</t>
  </si>
  <si>
    <t>MOU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</si>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</sst>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8" formatCode="&quot;$&quot;#,##0.0000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14" fontId="3" fillId="0" borderId="0" xfId="0" applyNumberFormat="1" applyFon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4" workbookViewId="0">
      <selection activeCell="G28" sqref="G28"/>
    </sheetView>
  </sheetViews>
  <sheetFormatPr defaultRowHeight="14.4" x14ac:dyDescent="0.3"/>
  <cols>
    <col min="1" max="1" width="11.109375" bestFit="1" customWidth="1"/>
    <col min="2" max="2" width="10.5546875" bestFit="1" customWidth="1"/>
    <col min="3" max="3" width="30.5546875" bestFit="1" customWidth="1"/>
    <col min="4" max="4" width="10.109375" bestFit="1" customWidth="1"/>
    <col min="5" max="5" width="12" bestFit="1" customWidth="1"/>
    <col min="6" max="6" width="9.44140625" bestFit="1" customWidth="1"/>
    <col min="7" max="7" width="19.44140625" bestFit="1" customWidth="1"/>
    <col min="8" max="8" width="22.5546875" bestFit="1" customWidth="1"/>
    <col min="9" max="9" width="12" bestFit="1" customWidth="1"/>
    <col min="10" max="10" width="30.5546875" bestFit="1" customWidth="1"/>
    <col min="11" max="11" width="9" bestFit="1" customWidth="1"/>
    <col min="12" max="12" width="9.6640625" bestFit="1" customWidth="1"/>
  </cols>
  <sheetData>
    <row r="1" spans="1:9" x14ac:dyDescent="0.3">
      <c r="A1" t="s">
        <v>33</v>
      </c>
    </row>
    <row r="2" spans="1:9" x14ac:dyDescent="0.3">
      <c r="A2" s="6" t="s">
        <v>5</v>
      </c>
      <c r="B2" s="6" t="s">
        <v>6</v>
      </c>
      <c r="C2" s="6" t="s">
        <v>7</v>
      </c>
      <c r="D2" s="7" t="s">
        <v>8</v>
      </c>
      <c r="E2" s="6" t="s">
        <v>9</v>
      </c>
    </row>
    <row r="3" spans="1:9" x14ac:dyDescent="0.3">
      <c r="A3" s="6" t="s">
        <v>10</v>
      </c>
      <c r="B3" s="6" t="s">
        <v>11</v>
      </c>
      <c r="C3" s="6" t="s">
        <v>12</v>
      </c>
      <c r="D3" s="7">
        <v>1.9740000000000001E-3</v>
      </c>
      <c r="E3" s="8">
        <v>38056</v>
      </c>
    </row>
    <row r="4" spans="1:9" x14ac:dyDescent="0.3">
      <c r="A4" s="6" t="s">
        <v>10</v>
      </c>
      <c r="B4" s="6" t="s">
        <v>13</v>
      </c>
      <c r="C4" s="6" t="s">
        <v>14</v>
      </c>
      <c r="D4" s="7">
        <v>7.4700000000000005E-4</v>
      </c>
      <c r="E4" s="8">
        <v>38808</v>
      </c>
    </row>
    <row r="5" spans="1:9" x14ac:dyDescent="0.3">
      <c r="A5" s="6" t="s">
        <v>10</v>
      </c>
      <c r="B5" s="6" t="s">
        <v>15</v>
      </c>
      <c r="C5" s="6" t="s">
        <v>16</v>
      </c>
      <c r="D5" s="7">
        <v>2.4000000000000001E-4</v>
      </c>
      <c r="E5" s="8">
        <v>40770</v>
      </c>
    </row>
    <row r="6" spans="1:9" x14ac:dyDescent="0.3">
      <c r="A6" s="6" t="s">
        <v>10</v>
      </c>
      <c r="B6" s="6" t="s">
        <v>17</v>
      </c>
      <c r="C6" s="6" t="s">
        <v>18</v>
      </c>
      <c r="D6" s="7">
        <v>3.0000000000000001E-5</v>
      </c>
      <c r="E6" s="9">
        <v>40770</v>
      </c>
    </row>
    <row r="7" spans="1:9" x14ac:dyDescent="0.3">
      <c r="A7" s="6" t="s">
        <v>10</v>
      </c>
      <c r="B7" s="6" t="s">
        <v>1</v>
      </c>
      <c r="C7" s="6" t="s">
        <v>19</v>
      </c>
      <c r="D7" s="7">
        <v>2.2520000000000001E-3</v>
      </c>
      <c r="E7" s="9">
        <v>40770</v>
      </c>
    </row>
    <row r="8" spans="1:9" x14ac:dyDescent="0.3">
      <c r="A8" s="6" t="s">
        <v>10</v>
      </c>
      <c r="B8" s="6" t="s">
        <v>3</v>
      </c>
      <c r="C8" s="6" t="s">
        <v>20</v>
      </c>
      <c r="D8" s="7">
        <v>2.2520000000000001E-3</v>
      </c>
      <c r="E8" s="9">
        <v>40770</v>
      </c>
    </row>
    <row r="9" spans="1:9" x14ac:dyDescent="0.3">
      <c r="A9" s="6" t="s">
        <v>10</v>
      </c>
      <c r="B9" s="6" t="s">
        <v>21</v>
      </c>
      <c r="C9" s="6" t="s">
        <v>22</v>
      </c>
      <c r="D9" s="7">
        <v>1.8000000000000001E-4</v>
      </c>
      <c r="E9" s="9">
        <v>39846</v>
      </c>
    </row>
    <row r="10" spans="1:9" x14ac:dyDescent="0.3">
      <c r="A10" s="6" t="s">
        <v>10</v>
      </c>
      <c r="B10" s="6" t="s">
        <v>4</v>
      </c>
      <c r="C10" s="6" t="s">
        <v>23</v>
      </c>
      <c r="D10" s="7">
        <v>2.4000000000000001E-4</v>
      </c>
      <c r="E10" s="9">
        <v>40770</v>
      </c>
    </row>
    <row r="11" spans="1:9" x14ac:dyDescent="0.3">
      <c r="A11" s="6" t="s">
        <v>10</v>
      </c>
      <c r="B11" s="6" t="s">
        <v>17</v>
      </c>
      <c r="C11" s="6" t="s">
        <v>24</v>
      </c>
      <c r="D11" s="7">
        <v>4.8000000000000001E-5</v>
      </c>
      <c r="E11" s="9">
        <v>39846</v>
      </c>
    </row>
    <row r="12" spans="1:9" x14ac:dyDescent="0.3">
      <c r="A12" s="6" t="s">
        <v>10</v>
      </c>
      <c r="B12" s="6" t="s">
        <v>2</v>
      </c>
      <c r="C12" s="6" t="s">
        <v>25</v>
      </c>
      <c r="D12" s="7">
        <v>3.0000000000000001E-5</v>
      </c>
      <c r="E12" s="9">
        <v>40770</v>
      </c>
    </row>
    <row r="15" spans="1:9" x14ac:dyDescent="0.3">
      <c r="A15" s="6" t="s">
        <v>32</v>
      </c>
    </row>
    <row r="16" spans="1:9" x14ac:dyDescent="0.3">
      <c r="A16" s="1" t="s">
        <v>34</v>
      </c>
      <c r="B16" s="1" t="s">
        <v>6</v>
      </c>
      <c r="C16" s="2" t="s">
        <v>35</v>
      </c>
      <c r="D16" s="3" t="s">
        <v>36</v>
      </c>
      <c r="E16" s="3" t="s">
        <v>28</v>
      </c>
      <c r="F16" s="1" t="s">
        <v>26</v>
      </c>
      <c r="G16" s="1" t="s">
        <v>29</v>
      </c>
      <c r="H16" s="1" t="s">
        <v>30</v>
      </c>
      <c r="I16" s="1" t="s">
        <v>31</v>
      </c>
    </row>
    <row r="17" spans="2:9" x14ac:dyDescent="0.3">
      <c r="B17" t="s">
        <v>0</v>
      </c>
      <c r="C17" s="4">
        <v>988871</v>
      </c>
      <c r="D17" s="5">
        <v>8514.1999999999989</v>
      </c>
      <c r="E17">
        <f t="shared" ref="E17:E22" si="0">+D17/C17</f>
        <v>8.6100209228504015E-3</v>
      </c>
      <c r="F17" s="10">
        <v>1.9740000000000001E-3</v>
      </c>
      <c r="G17" s="5">
        <f t="shared" ref="G17:G22" si="1">+C17*F17</f>
        <v>1952.031354</v>
      </c>
      <c r="H17" s="5">
        <f t="shared" ref="H17:H22" si="2">SUM(D17-((D17-G17)/2))</f>
        <v>5233.1156769999998</v>
      </c>
      <c r="I17" s="10">
        <f t="shared" ref="I17:I22" si="3">+H17/C17</f>
        <v>5.2920104614252008E-3</v>
      </c>
    </row>
    <row r="18" spans="2:9" x14ac:dyDescent="0.3">
      <c r="B18" t="s">
        <v>1</v>
      </c>
      <c r="C18" s="4">
        <v>31975</v>
      </c>
      <c r="D18" s="5">
        <v>246.22000000000006</v>
      </c>
      <c r="E18">
        <f t="shared" si="0"/>
        <v>7.7003909304143876E-3</v>
      </c>
      <c r="F18" s="10">
        <v>2.2520000000000001E-3</v>
      </c>
      <c r="G18" s="5">
        <f t="shared" si="1"/>
        <v>72.0077</v>
      </c>
      <c r="H18" s="5">
        <f t="shared" si="2"/>
        <v>159.11385000000001</v>
      </c>
      <c r="I18" s="10">
        <f t="shared" si="3"/>
        <v>4.9761954652071932E-3</v>
      </c>
    </row>
    <row r="19" spans="2:9" x14ac:dyDescent="0.3">
      <c r="B19" t="s">
        <v>2</v>
      </c>
      <c r="C19" s="4">
        <v>469031</v>
      </c>
      <c r="D19" s="5">
        <v>79.890000000000015</v>
      </c>
      <c r="E19">
        <f t="shared" si="0"/>
        <v>1.7032989290686546E-4</v>
      </c>
      <c r="F19" s="10">
        <v>3.0000000000000001E-5</v>
      </c>
      <c r="G19" s="5">
        <f t="shared" si="1"/>
        <v>14.070930000000001</v>
      </c>
      <c r="H19" s="5">
        <f t="shared" si="2"/>
        <v>46.980465000000009</v>
      </c>
      <c r="I19" s="10">
        <f t="shared" si="3"/>
        <v>1.0016494645343274E-4</v>
      </c>
    </row>
    <row r="20" spans="2:9" x14ac:dyDescent="0.3">
      <c r="B20" t="s">
        <v>3</v>
      </c>
      <c r="C20" s="4">
        <v>469031</v>
      </c>
      <c r="D20" s="5">
        <v>3628.2699999999991</v>
      </c>
      <c r="E20">
        <f t="shared" si="0"/>
        <v>7.7356720557916194E-3</v>
      </c>
      <c r="F20" s="10">
        <v>2.2520000000000001E-3</v>
      </c>
      <c r="G20" s="5">
        <f t="shared" si="1"/>
        <v>1056.2578120000001</v>
      </c>
      <c r="H20" s="5">
        <f t="shared" si="2"/>
        <v>2342.2639059999997</v>
      </c>
      <c r="I20" s="10">
        <f t="shared" si="3"/>
        <v>4.9938360278958104E-3</v>
      </c>
    </row>
    <row r="21" spans="2:9" x14ac:dyDescent="0.3">
      <c r="B21" t="s">
        <v>4</v>
      </c>
      <c r="C21" s="4">
        <v>938062</v>
      </c>
      <c r="D21" s="5">
        <v>246.23999999999995</v>
      </c>
      <c r="E21">
        <f t="shared" si="0"/>
        <v>2.6249864081478617E-4</v>
      </c>
      <c r="F21" s="10">
        <v>2.4000000000000001E-4</v>
      </c>
      <c r="G21" s="5">
        <f t="shared" si="1"/>
        <v>225.13488000000001</v>
      </c>
      <c r="H21" s="5">
        <f t="shared" si="2"/>
        <v>235.68743999999998</v>
      </c>
      <c r="I21" s="10">
        <f t="shared" si="3"/>
        <v>2.512493204073931E-4</v>
      </c>
    </row>
    <row r="22" spans="2:9" x14ac:dyDescent="0.3">
      <c r="B22" t="s">
        <v>27</v>
      </c>
      <c r="C22" s="4">
        <v>1075636</v>
      </c>
      <c r="D22" s="5">
        <v>41326.220000000161</v>
      </c>
      <c r="E22">
        <f t="shared" si="0"/>
        <v>3.8420264847959872E-2</v>
      </c>
      <c r="F22" s="10">
        <v>0</v>
      </c>
      <c r="G22" s="5">
        <f t="shared" si="1"/>
        <v>0</v>
      </c>
      <c r="H22" s="5">
        <f t="shared" si="2"/>
        <v>20663.110000000081</v>
      </c>
      <c r="I22" s="10">
        <f t="shared" si="3"/>
        <v>1.9210132423979936E-2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Level 3 Communications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TORRES</dc:creator>
  <cp:lastModifiedBy>Douglas, Tina  (PUC)</cp:lastModifiedBy>
  <cp:lastPrinted>2012-08-09T16:55:31Z</cp:lastPrinted>
  <dcterms:created xsi:type="dcterms:W3CDTF">2012-08-08T20:51:26Z</dcterms:created>
  <dcterms:modified xsi:type="dcterms:W3CDTF">2012-08-09T16:56:47Z</dcterms:modified>
</cp:coreProperties>
</file>