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FCA2F9A-DD85-4A60-B403-B71557EBA908}" xr6:coauthVersionLast="47" xr6:coauthVersionMax="47" xr10:uidLastSave="{00000000-0000-0000-0000-000000000000}"/>
  <bookViews>
    <workbookView xWindow="-120" yWindow="-120" windowWidth="29040" windowHeight="15720" xr2:uid="{D052A1F5-6E9D-4986-8945-FE524ABBA35B}"/>
  </bookViews>
  <sheets>
    <sheet name="Exhibit SPS 1.2, Sch. B" sheetId="1" r:id="rId1"/>
  </sheets>
  <definedNames>
    <definedName name="\a">#REF!</definedName>
    <definedName name="\b">#REF!</definedName>
    <definedName name="\c">#REF!</definedName>
    <definedName name="\d">#REF!</definedName>
    <definedName name="AlocList">#REF!</definedName>
    <definedName name="AlocTable">#REF!</definedName>
    <definedName name="Print_Area_MI">#REF!</definedName>
    <definedName name="_xlnm.Print_Titles" localSheetId="0">'Exhibit SPS 1.2, Sch. B'!$A:$B,'Exhibit SPS 1.2, Sch. B'!$1:$6</definedName>
    <definedName name="qryIADemand">#REF!</definedName>
    <definedName name="Recover">#REF!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<sst xmlns="http://schemas.openxmlformats.org/spreadsheetml/2006/main" count="36" uniqueCount="33">
  <si>
    <t>Class Cost of Service</t>
  </si>
  <si>
    <t>Small</t>
  </si>
  <si>
    <t>Medium</t>
  </si>
  <si>
    <t>Large</t>
  </si>
  <si>
    <t>Line</t>
  </si>
  <si>
    <t>Function</t>
  </si>
  <si>
    <t>Total</t>
  </si>
  <si>
    <t>Volume</t>
  </si>
  <si>
    <t>(a)</t>
  </si>
  <si>
    <t>(b)</t>
  </si>
  <si>
    <t>(c)</t>
  </si>
  <si>
    <t>(d)</t>
  </si>
  <si>
    <t>(e)</t>
  </si>
  <si>
    <t>Peaking Facilities</t>
  </si>
  <si>
    <t>Mains (Average)</t>
  </si>
  <si>
    <t>Mains (Peaking)</t>
  </si>
  <si>
    <t>Services</t>
  </si>
  <si>
    <t>Meters</t>
  </si>
  <si>
    <t>Regulators</t>
  </si>
  <si>
    <t>Industrial Meters</t>
  </si>
  <si>
    <t>Customer Accounts</t>
  </si>
  <si>
    <t>Daily Transportation Admin</t>
  </si>
  <si>
    <t>Monthly Transportation Admin</t>
  </si>
  <si>
    <t>Gas Supply (Non PGA)</t>
  </si>
  <si>
    <t>Interval/Transportation Meters</t>
  </si>
  <si>
    <t>Total less Farm Tap Revenue</t>
  </si>
  <si>
    <t>Test Year Revenue</t>
  </si>
  <si>
    <t>Net Cost of Service</t>
  </si>
  <si>
    <t>Difference</t>
  </si>
  <si>
    <t>Percentage Increase</t>
  </si>
  <si>
    <t>Distribution of Deficiency Recovery</t>
  </si>
  <si>
    <t>Ratio of Class Increase to Overall Increase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</si>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</sst>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%"/>
    <numFmt numFmtId="166" formatCode="0.0%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3" applyFont="1" applyAlignment="1">
      <alignment horizontal="center"/>
    </xf>
    <xf numFmtId="164" fontId="2" fillId="0" borderId="0" xfId="1" applyNumberFormat="1"/>
    <xf numFmtId="164" fontId="0" fillId="0" borderId="0" xfId="1" applyNumberFormat="1" applyFont="1"/>
    <xf numFmtId="164" fontId="2" fillId="0" borderId="0" xfId="1" applyNumberFormat="1" applyFont="1"/>
    <xf numFmtId="164" fontId="2" fillId="0" borderId="0" xfId="1" applyNumberFormat="1" applyFont="1" applyFill="1"/>
    <xf numFmtId="164" fontId="0" fillId="0" borderId="0" xfId="1" applyNumberFormat="1" applyFont="1" applyFill="1"/>
    <xf numFmtId="164" fontId="2" fillId="0" borderId="0" xfId="1" applyNumberFormat="1" applyFill="1"/>
    <xf numFmtId="164" fontId="2" fillId="0" borderId="0" xfId="1" applyNumberFormat="1" applyFont="1" applyFill="1" applyBorder="1"/>
    <xf numFmtId="164" fontId="0" fillId="0" borderId="0" xfId="1" applyNumberFormat="1" applyFont="1" applyFill="1" applyBorder="1"/>
    <xf numFmtId="164" fontId="2" fillId="0" borderId="1" xfId="1" applyNumberFormat="1" applyFont="1" applyFill="1" applyBorder="1"/>
    <xf numFmtId="164" fontId="0" fillId="0" borderId="1" xfId="1" applyNumberFormat="1" applyFont="1" applyFill="1" applyBorder="1"/>
    <xf numFmtId="164" fontId="0" fillId="0" borderId="0" xfId="0" applyNumberFormat="1"/>
    <xf numFmtId="0" fontId="4" fillId="0" borderId="0" xfId="0" applyFont="1"/>
    <xf numFmtId="165" fontId="0" fillId="0" borderId="0" xfId="2" applyNumberFormat="1" applyFont="1" applyFill="1"/>
    <xf numFmtId="164" fontId="0" fillId="0" borderId="1" xfId="0" applyNumberFormat="1" applyBorder="1"/>
    <xf numFmtId="166" fontId="0" fillId="0" borderId="0" xfId="2" applyNumberFormat="1" applyFont="1" applyFill="1"/>
    <xf numFmtId="2" fontId="0" fillId="0" borderId="0" xfId="2" applyNumberFormat="1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Currency" xfId="1" builtinId="4"/>
    <cellStyle name="Normal" xfId="0" builtinId="0"/>
    <cellStyle name="Normal 3" xfId="3" xr:uid="{0C45CD76-DCDB-432E-BFCB-F7E6D682BD68}"/>
    <cellStyle name="Normal 4 4 2" xfId="4" xr:uid="{ED70C970-2A58-49AF-B5BF-4C3BD4E2DA3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858C-DC92-4EFC-9AC4-30DDA3FEC3FD}">
  <dimension ref="A1:F27"/>
  <sheetViews>
    <sheetView tabSelected="1" view="pageLayout" zoomScaleNormal="100" workbookViewId="0"/>
  </sheetViews>
  <sheetFormatPr defaultRowHeight="12.75" x14ac:dyDescent="0.2"/>
  <cols>
    <col min="1" max="1" width="7.140625" customWidth="1"/>
    <col min="2" max="2" width="42.28515625" customWidth="1"/>
    <col min="3" max="3" width="16.5703125" customWidth="1"/>
    <col min="4" max="6" width="15.42578125" customWidth="1"/>
    <col min="8" max="8" width="11.28515625" bestFit="1" customWidth="1"/>
  </cols>
  <sheetData>
    <row r="1" spans="1:6" ht="19.5" customHeight="1" x14ac:dyDescent="0.25">
      <c r="A1" s="1" t="s">
        <v>0</v>
      </c>
    </row>
    <row r="3" spans="1:6" x14ac:dyDescent="0.2">
      <c r="A3" t="s">
        <v>4</v>
      </c>
      <c r="D3" s="2" t="s">
        <v>1</v>
      </c>
      <c r="E3" s="2" t="s">
        <v>2</v>
      </c>
      <c r="F3" s="2" t="s">
        <v>3</v>
      </c>
    </row>
    <row r="4" spans="1:6" x14ac:dyDescent="0.2">
      <c r="A4" s="4" t="s">
        <v>32</v>
      </c>
      <c r="B4" s="4" t="s">
        <v>5</v>
      </c>
      <c r="C4" s="5" t="s">
        <v>6</v>
      </c>
      <c r="D4" s="5" t="s">
        <v>7</v>
      </c>
      <c r="E4" s="5" t="s">
        <v>7</v>
      </c>
      <c r="F4" s="5" t="s">
        <v>7</v>
      </c>
    </row>
    <row r="5" spans="1:6" x14ac:dyDescent="0.2">
      <c r="A5" s="6"/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spans="1:6" x14ac:dyDescent="0.2">
      <c r="A6" s="6"/>
      <c r="C6" s="2"/>
      <c r="D6" s="2"/>
      <c r="E6" s="2"/>
      <c r="F6" s="2"/>
    </row>
    <row r="7" spans="1:6" x14ac:dyDescent="0.2">
      <c r="A7" s="24">
        <v>1</v>
      </c>
      <c r="B7" t="s">
        <v>13</v>
      </c>
      <c r="C7" s="8">
        <v>1155177.5198916357</v>
      </c>
      <c r="D7" s="9">
        <v>919125.67599224474</v>
      </c>
      <c r="E7" s="9">
        <v>230953.82648866341</v>
      </c>
      <c r="F7" s="9">
        <v>5098.0174107277371</v>
      </c>
    </row>
    <row r="8" spans="1:6" x14ac:dyDescent="0.2">
      <c r="A8" s="24">
        <f>A7+1</f>
        <v>2</v>
      </c>
      <c r="B8" t="s">
        <v>14</v>
      </c>
      <c r="C8" s="8">
        <v>4790691.5028097806</v>
      </c>
      <c r="D8" s="9">
        <v>2516786.4054087871</v>
      </c>
      <c r="E8" s="9">
        <v>1398522.1224871222</v>
      </c>
      <c r="F8" s="9">
        <v>875382.97491387173</v>
      </c>
    </row>
    <row r="9" spans="1:6" x14ac:dyDescent="0.2">
      <c r="A9" s="24">
        <f t="shared" ref="A9:A18" si="0">A8+1</f>
        <v>3</v>
      </c>
      <c r="B9" t="s">
        <v>15</v>
      </c>
      <c r="C9" s="8">
        <v>15190415.63386908</v>
      </c>
      <c r="D9" s="9">
        <v>9672590.5792376716</v>
      </c>
      <c r="E9" s="9">
        <v>4135419.555720197</v>
      </c>
      <c r="F9" s="9">
        <v>1382405.4989112117</v>
      </c>
    </row>
    <row r="10" spans="1:6" x14ac:dyDescent="0.2">
      <c r="A10" s="24">
        <f t="shared" si="0"/>
        <v>4</v>
      </c>
      <c r="B10" t="s">
        <v>16</v>
      </c>
      <c r="C10" s="10">
        <v>13198043.394234996</v>
      </c>
      <c r="D10" s="9">
        <v>12455988.543778364</v>
      </c>
      <c r="E10" s="9">
        <v>711592.70182886533</v>
      </c>
      <c r="F10" s="9">
        <v>30462.148627767634</v>
      </c>
    </row>
    <row r="11" spans="1:6" x14ac:dyDescent="0.2">
      <c r="A11" s="24">
        <f t="shared" si="0"/>
        <v>5</v>
      </c>
      <c r="B11" t="s">
        <v>17</v>
      </c>
      <c r="C11" s="11">
        <v>7809842.3688967004</v>
      </c>
      <c r="D11" s="12">
        <v>6639150.2868669964</v>
      </c>
      <c r="E11" s="12">
        <v>1127955.9632925615</v>
      </c>
      <c r="F11" s="12">
        <v>42736.118737141252</v>
      </c>
    </row>
    <row r="12" spans="1:6" x14ac:dyDescent="0.2">
      <c r="A12" s="24">
        <f t="shared" si="0"/>
        <v>6</v>
      </c>
      <c r="B12" t="s">
        <v>18</v>
      </c>
      <c r="C12" s="13">
        <v>871553.71994699712</v>
      </c>
      <c r="D12" s="12">
        <v>781969.18132439395</v>
      </c>
      <c r="E12" s="12">
        <v>88161.980079122412</v>
      </c>
      <c r="F12" s="12">
        <v>1422.5585434808233</v>
      </c>
    </row>
    <row r="13" spans="1:6" x14ac:dyDescent="0.2">
      <c r="A13" s="24">
        <f t="shared" si="0"/>
        <v>7</v>
      </c>
      <c r="B13" t="s">
        <v>19</v>
      </c>
      <c r="C13" s="13">
        <v>26730.926312678617</v>
      </c>
      <c r="D13" s="12">
        <v>12878.047033555342</v>
      </c>
      <c r="E13" s="12">
        <v>13852.879279123274</v>
      </c>
      <c r="F13" s="12">
        <v>0</v>
      </c>
    </row>
    <row r="14" spans="1:6" x14ac:dyDescent="0.2">
      <c r="A14" s="24">
        <f>A13+1</f>
        <v>8</v>
      </c>
      <c r="B14" t="s">
        <v>20</v>
      </c>
      <c r="C14" s="13">
        <v>4450391.4777820408</v>
      </c>
      <c r="D14" s="12">
        <v>4007462.5869603525</v>
      </c>
      <c r="E14" s="12">
        <v>332851.54600799049</v>
      </c>
      <c r="F14" s="12">
        <v>110077.34481369794</v>
      </c>
    </row>
    <row r="15" spans="1:6" x14ac:dyDescent="0.2">
      <c r="A15" s="24">
        <f t="shared" si="0"/>
        <v>9</v>
      </c>
      <c r="B15" t="s">
        <v>21</v>
      </c>
      <c r="C15" s="13">
        <v>85183.763529916425</v>
      </c>
      <c r="D15" s="12">
        <v>0</v>
      </c>
      <c r="E15" s="12">
        <v>68450.008851040358</v>
      </c>
      <c r="F15" s="12">
        <v>16733.754678876063</v>
      </c>
    </row>
    <row r="16" spans="1:6" x14ac:dyDescent="0.2">
      <c r="A16" s="24">
        <f t="shared" si="0"/>
        <v>10</v>
      </c>
      <c r="B16" t="s">
        <v>22</v>
      </c>
      <c r="C16" s="13">
        <v>131712.32420766921</v>
      </c>
      <c r="D16" s="12">
        <v>31034.343382497173</v>
      </c>
      <c r="E16" s="12">
        <v>100677.98082517204</v>
      </c>
      <c r="F16" s="12">
        <v>0</v>
      </c>
    </row>
    <row r="17" spans="1:6" x14ac:dyDescent="0.2">
      <c r="A17" s="24">
        <f t="shared" si="0"/>
        <v>11</v>
      </c>
      <c r="B17" t="s">
        <v>23</v>
      </c>
      <c r="C17" s="14">
        <v>381479.21989994543</v>
      </c>
      <c r="D17" s="15">
        <v>293538.5318836603</v>
      </c>
      <c r="E17" s="15">
        <v>84855.12757823267</v>
      </c>
      <c r="F17" s="15">
        <v>3085.5604380524778</v>
      </c>
    </row>
    <row r="18" spans="1:6" x14ac:dyDescent="0.2">
      <c r="A18" s="25">
        <f t="shared" si="0"/>
        <v>12</v>
      </c>
      <c r="B18" s="4" t="s">
        <v>24</v>
      </c>
      <c r="C18" s="16">
        <v>61850</v>
      </c>
      <c r="D18" s="17">
        <v>0</v>
      </c>
      <c r="E18" s="17">
        <v>49700</v>
      </c>
      <c r="F18" s="17">
        <v>12150</v>
      </c>
    </row>
    <row r="19" spans="1:6" x14ac:dyDescent="0.2">
      <c r="A19" s="24">
        <f>A18+1</f>
        <v>13</v>
      </c>
      <c r="B19" s="6" t="s">
        <v>6</v>
      </c>
      <c r="C19" s="18">
        <v>48153071.851381443</v>
      </c>
      <c r="D19" s="18">
        <v>37330524.181868516</v>
      </c>
      <c r="E19" s="18">
        <v>8342993.6924380912</v>
      </c>
      <c r="F19" s="18">
        <v>2479553.9770748275</v>
      </c>
    </row>
    <row r="20" spans="1:6" x14ac:dyDescent="0.2">
      <c r="A20" s="24">
        <f>A19+1</f>
        <v>14</v>
      </c>
      <c r="B20" t="s">
        <v>25</v>
      </c>
      <c r="C20" s="18">
        <v>47960453.263689555</v>
      </c>
      <c r="D20" s="18">
        <v>37181197.200862989</v>
      </c>
      <c r="E20" s="18">
        <v>8309620.6260817125</v>
      </c>
      <c r="F20" s="18">
        <v>2469635.4367448566</v>
      </c>
    </row>
    <row r="21" spans="1:6" x14ac:dyDescent="0.2">
      <c r="A21" s="24"/>
      <c r="B21" s="19"/>
      <c r="C21" s="18"/>
      <c r="D21" s="20"/>
    </row>
    <row r="22" spans="1:6" x14ac:dyDescent="0.2">
      <c r="A22" s="24">
        <f>A20+1</f>
        <v>15</v>
      </c>
      <c r="B22" s="6" t="s">
        <v>26</v>
      </c>
      <c r="C22" s="18">
        <v>39244301.229236715</v>
      </c>
      <c r="D22" s="12">
        <v>31110524.412583891</v>
      </c>
      <c r="E22" s="12">
        <v>6420269.9272695407</v>
      </c>
      <c r="F22" s="12">
        <v>1713506.8893832762</v>
      </c>
    </row>
    <row r="23" spans="1:6" x14ac:dyDescent="0.2">
      <c r="A23" s="25">
        <f>A22+1</f>
        <v>16</v>
      </c>
      <c r="B23" s="3" t="s">
        <v>27</v>
      </c>
      <c r="C23" s="21">
        <v>48153071.851381429</v>
      </c>
      <c r="D23" s="21">
        <v>37330524.181868516</v>
      </c>
      <c r="E23" s="21">
        <v>8342993.6924380912</v>
      </c>
      <c r="F23" s="21">
        <v>2479553.9770748275</v>
      </c>
    </row>
    <row r="24" spans="1:6" x14ac:dyDescent="0.2">
      <c r="A24" s="24">
        <f>A23+1</f>
        <v>17</v>
      </c>
      <c r="B24" s="6" t="s">
        <v>28</v>
      </c>
      <c r="C24" s="18">
        <v>-8908770.622144714</v>
      </c>
      <c r="D24" s="18">
        <v>-6219999.7692846246</v>
      </c>
      <c r="E24" s="18">
        <v>-1922723.7651685504</v>
      </c>
      <c r="F24" s="18">
        <v>-766047.08769155131</v>
      </c>
    </row>
    <row r="25" spans="1:6" x14ac:dyDescent="0.2">
      <c r="A25" s="24">
        <f>A24+1</f>
        <v>18</v>
      </c>
      <c r="B25" s="6" t="s">
        <v>29</v>
      </c>
      <c r="C25" s="22">
        <v>0.22700800735643489</v>
      </c>
      <c r="D25" s="22">
        <v>0.19513244803496699</v>
      </c>
      <c r="E25" s="22">
        <v>0.29427901322144079</v>
      </c>
      <c r="F25" s="22">
        <v>0.44127546381428639</v>
      </c>
    </row>
    <row r="26" spans="1:6" x14ac:dyDescent="0.2">
      <c r="A26" s="24">
        <f>A25+1</f>
        <v>19</v>
      </c>
      <c r="B26" t="s">
        <v>30</v>
      </c>
      <c r="C26" s="22">
        <v>1</v>
      </c>
      <c r="D26" s="22">
        <v>0.69818833968218286</v>
      </c>
      <c r="E26" s="22">
        <v>0.21582369181098865</v>
      </c>
      <c r="F26" s="22">
        <v>8.5987968506829923E-2</v>
      </c>
    </row>
    <row r="27" spans="1:6" x14ac:dyDescent="0.2">
      <c r="A27" s="24">
        <f t="shared" ref="A27" si="1">A26+1</f>
        <v>20</v>
      </c>
      <c r="B27" t="s">
        <v>31</v>
      </c>
      <c r="C27" s="23">
        <v>1</v>
      </c>
      <c r="D27" s="23">
        <v>0.85958398695858007</v>
      </c>
      <c r="E27" s="23">
        <v>1.2963375902391885</v>
      </c>
      <c r="F27" s="23">
        <v>1.9438762048662939</v>
      </c>
    </row>
  </sheetData>
  <pageMargins left="0.7" right="0.7" top="1.44166666666667" bottom="0.75" header="0.3" footer="0.3"/>
  <pageSetup scale="80" fitToWidth="3" fitToHeight="3" pageOrder="overThenDown" orientation="landscape" useFirstPageNumber="1" r:id="rId1"/>
  <headerFooter alignWithMargins="0">
    <oddHeader>&amp;CMIDAMERICAN ENERGY COMPANY
2026 SOUTH DAKOTA GAS RATE CASE
Docket No. NG26-___
Gas Cost of Service Results
FOR THE YEAR ENDED DECEMBER 31, 2025
&amp;RStratton Direct Exhibit 1.2, Schedule B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SPS 1.2, Sch. B</vt:lpstr>
      <vt:lpstr>'Exhibit SPS 1.2, Sch. B'!Print_Titles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2026-08-18T18:54:25Z</dcterms:created>
  <dcterms:modified xsi:type="dcterms:W3CDTF">2026-08-18T18:54:30Z</dcterms:modified>
  <cp:category/>
  <cp:contentStatus/>
</cp:coreProperties>
</file>