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E2F6431-51D9-4C43-94FA-7544B5E4321D}" xr6:coauthVersionLast="47" xr6:coauthVersionMax="47" xr10:uidLastSave="{00000000-0000-0000-0000-000000000000}"/>
  <bookViews>
    <workbookView xWindow="-120" yWindow="-120" windowWidth="29040" windowHeight="15720" xr2:uid="{317D3ED3-B516-4035-9EFD-4D5F9189AEB0}"/>
  </bookViews>
  <sheets>
    <sheet name="Summary" sheetId="1" r:id="rId1"/>
  </sheets>
  <definedNames>
    <definedName name="_xlnm.Print_Area" localSheetId="0">Summary!$A$1:$J$30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5" i="1" l="1"/>
  <c r="B22" i="1"/>
  <c r="B23" i="1" s="1"/>
  <c r="B24" i="1" s="1"/>
  <c r="B25" i="1" s="1"/>
  <c r="B27" i="1" s="1"/>
  <c r="B14" i="1"/>
  <c r="B15" i="1" s="1"/>
  <c r="B16" i="1" s="1"/>
  <c r="B17" i="1" s="1"/>
  <c r="B18" i="1" s="1"/>
  <c r="B19" i="1" s="1"/>
  <c r="G20" i="1" l="1"/>
  <c r="G27" i="1" s="1"/>
  <c r="I20" i="1"/>
  <c r="I25" i="1"/>
  <c r="I27" i="1" l="1"/>
</calcChain>
</file>

<file path=xl/sharedStrings.xml><?xml version="1.0" encoding="utf-8"?>
<sst xmlns="http://schemas.openxmlformats.org/spreadsheetml/2006/main" count="29" uniqueCount="26">
  <si>
    <t>MIDAMERICAN ENERGY COMPANY</t>
  </si>
  <si>
    <t>2026 SOUTH DAKOTA GAS RATE CASE</t>
  </si>
  <si>
    <t>Docket No. NG26-____</t>
  </si>
  <si>
    <t>Weather Normalization Pro Forma Adjustment</t>
  </si>
  <si>
    <t>FOR THE YEAR ENDING DECEMBER 31, 2025</t>
  </si>
  <si>
    <t>Individual Responsible: Derek Nelson</t>
  </si>
  <si>
    <t>NOAA 30 Year Average</t>
  </si>
  <si>
    <t>Line</t>
  </si>
  <si>
    <t>Weather Normalization Adjustment</t>
  </si>
  <si>
    <t>No.</t>
  </si>
  <si>
    <t>Rate Code</t>
  </si>
  <si>
    <t>Therms</t>
  </si>
  <si>
    <t>Revenue</t>
  </si>
  <si>
    <t>(a)</t>
  </si>
  <si>
    <t>(b)</t>
  </si>
  <si>
    <t>(c)</t>
  </si>
  <si>
    <t>Billed:</t>
  </si>
  <si>
    <t>SVS Residential</t>
  </si>
  <si>
    <t>SVS Commercial</t>
  </si>
  <si>
    <t>MVS Commercial</t>
  </si>
  <si>
    <t>MTM Transportation</t>
  </si>
  <si>
    <t>STM Transportation</t>
  </si>
  <si>
    <t>MVT Transportation</t>
  </si>
  <si>
    <t>SVT Transportation</t>
  </si>
  <si>
    <t>Unbilled:</t>
  </si>
  <si>
    <t>Total Normalization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</si>
</sst>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1" formatCode="_(* #,##0_);_(* \(#,##0\);_(* &quot;-&quot;_);_(@_)"/>
  </numFmts>
  <fonts count="3" x14ac:knownFonts="1">
    <font>
      <sz val="10"/>
      <name val="Arial"/>
      <family val="2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41" fontId="1" fillId="0" borderId="0" xfId="0" applyNumberFormat="1" applyFont="1"/>
    <xf numFmtId="42" fontId="1" fillId="0" borderId="0" xfId="0" applyNumberFormat="1" applyFont="1"/>
    <xf numFmtId="41" fontId="1" fillId="0" borderId="2" xfId="0" applyNumberFormat="1" applyFont="1" applyBorder="1"/>
    <xf numFmtId="42" fontId="1" fillId="0" borderId="2" xfId="0" applyNumberFormat="1" applyFont="1" applyBorder="1"/>
    <xf numFmtId="41" fontId="1" fillId="0" borderId="3" xfId="0" applyNumberFormat="1" applyFont="1" applyBorder="1"/>
    <xf numFmtId="42" fontId="1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14ED-C2A1-46CC-BCB5-6FDE999886ED}">
  <dimension ref="B1:K28"/>
  <sheetViews>
    <sheetView showGridLines="0" tabSelected="1" view="pageLayout" zoomScaleNormal="80" zoomScaleSheetLayoutView="100" workbookViewId="0">
      <selection activeCell="B1" sqref="B1:J1"/>
    </sheetView>
  </sheetViews>
  <sheetFormatPr defaultRowHeight="15.75" x14ac:dyDescent="0.25"/>
  <cols>
    <col min="1" max="1" width="1.140625" style="2" customWidth="1"/>
    <col min="2" max="5" width="9.140625" style="2"/>
    <col min="6" max="6" width="13.85546875" style="2" customWidth="1"/>
    <col min="7" max="7" width="12.42578125" style="2" bestFit="1" customWidth="1"/>
    <col min="8" max="8" width="9.140625" style="2" customWidth="1"/>
    <col min="9" max="9" width="12" style="2" bestFit="1" customWidth="1"/>
    <col min="10" max="10" width="1.140625" style="2" customWidth="1"/>
    <col min="11" max="11" width="8.42578125" style="2" customWidth="1"/>
    <col min="12" max="16384" width="9.140625" style="2"/>
  </cols>
  <sheetData>
    <row r="1" spans="2:1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</row>
    <row r="2" spans="2:11" x14ac:dyDescent="0.2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3"/>
    </row>
    <row r="3" spans="2:11" x14ac:dyDescent="0.2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3"/>
    </row>
    <row r="4" spans="2:11" x14ac:dyDescent="0.25">
      <c r="B4" s="16" t="s">
        <v>3</v>
      </c>
      <c r="C4" s="16"/>
      <c r="D4" s="16"/>
      <c r="E4" s="16"/>
      <c r="F4" s="16"/>
      <c r="G4" s="16"/>
      <c r="H4" s="16"/>
      <c r="I4" s="16"/>
      <c r="J4" s="16"/>
      <c r="K4" s="3"/>
    </row>
    <row r="5" spans="2:11" x14ac:dyDescent="0.25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3"/>
    </row>
    <row r="6" spans="2:11" x14ac:dyDescent="0.25">
      <c r="B6" s="16" t="s">
        <v>5</v>
      </c>
      <c r="C6" s="16"/>
      <c r="D6" s="16"/>
      <c r="E6" s="16"/>
      <c r="F6" s="16"/>
      <c r="G6" s="16"/>
      <c r="H6" s="16"/>
      <c r="I6" s="16"/>
      <c r="J6" s="16"/>
      <c r="K6" s="3"/>
    </row>
    <row r="7" spans="2:11" x14ac:dyDescent="0.25">
      <c r="B7" s="4"/>
      <c r="C7" s="4"/>
      <c r="D7" s="4"/>
      <c r="E7" s="4"/>
      <c r="F7" s="4"/>
      <c r="G7" s="4"/>
      <c r="H7" s="4"/>
      <c r="I7" s="4"/>
      <c r="J7" s="4"/>
      <c r="K7" s="3"/>
    </row>
    <row r="9" spans="2:11" x14ac:dyDescent="0.25">
      <c r="G9" s="16" t="s">
        <v>6</v>
      </c>
      <c r="H9" s="16"/>
      <c r="I9" s="16"/>
    </row>
    <row r="10" spans="2:11" ht="16.5" thickBot="1" x14ac:dyDescent="0.3">
      <c r="B10" s="1" t="s">
        <v>7</v>
      </c>
      <c r="G10" s="6" t="s">
        <v>8</v>
      </c>
      <c r="H10" s="6"/>
      <c r="I10" s="6"/>
    </row>
    <row r="11" spans="2:11" ht="16.5" thickBot="1" x14ac:dyDescent="0.3">
      <c r="B11" s="7" t="s">
        <v>9</v>
      </c>
      <c r="E11" s="7" t="s">
        <v>10</v>
      </c>
      <c r="G11" s="7" t="s">
        <v>11</v>
      </c>
      <c r="I11" s="7" t="s">
        <v>12</v>
      </c>
    </row>
    <row r="12" spans="2:11" x14ac:dyDescent="0.25">
      <c r="E12" s="1" t="s">
        <v>13</v>
      </c>
      <c r="F12" s="1"/>
      <c r="G12" s="1" t="s">
        <v>14</v>
      </c>
      <c r="H12" s="1"/>
      <c r="I12" s="1" t="s">
        <v>15</v>
      </c>
    </row>
    <row r="13" spans="2:11" x14ac:dyDescent="0.25">
      <c r="B13" s="2">
        <v>1</v>
      </c>
      <c r="D13" s="8" t="s">
        <v>16</v>
      </c>
      <c r="E13" s="15" t="s">
        <v>17</v>
      </c>
      <c r="F13" s="15"/>
      <c r="G13" s="9">
        <v>2448030</v>
      </c>
      <c r="I13" s="10">
        <v>534326.30999999994</v>
      </c>
    </row>
    <row r="14" spans="2:11" x14ac:dyDescent="0.25">
      <c r="B14" s="2">
        <f>B13+1</f>
        <v>2</v>
      </c>
      <c r="D14" s="5"/>
      <c r="E14" s="15" t="s">
        <v>18</v>
      </c>
      <c r="F14" s="15"/>
      <c r="G14" s="9">
        <v>765266</v>
      </c>
      <c r="I14" s="9">
        <v>148084.87</v>
      </c>
    </row>
    <row r="15" spans="2:11" x14ac:dyDescent="0.25">
      <c r="B15" s="2">
        <f>B14+1</f>
        <v>3</v>
      </c>
      <c r="D15" s="5"/>
      <c r="E15" s="15" t="s">
        <v>19</v>
      </c>
      <c r="F15" s="15"/>
      <c r="G15" s="9">
        <v>811081</v>
      </c>
      <c r="I15" s="9">
        <v>78739.740000000005</v>
      </c>
    </row>
    <row r="16" spans="2:11" x14ac:dyDescent="0.25">
      <c r="B16" s="2">
        <f t="shared" ref="B16:B19" si="0">B15+1</f>
        <v>4</v>
      </c>
      <c r="D16" s="5"/>
      <c r="E16" s="15" t="s">
        <v>20</v>
      </c>
      <c r="F16" s="15"/>
      <c r="G16" s="9">
        <v>381266</v>
      </c>
      <c r="I16" s="9">
        <v>37013.30328</v>
      </c>
    </row>
    <row r="17" spans="2:9" x14ac:dyDescent="0.25">
      <c r="B17" s="2">
        <f t="shared" si="0"/>
        <v>5</v>
      </c>
      <c r="D17" s="5"/>
      <c r="E17" s="15" t="s">
        <v>21</v>
      </c>
      <c r="F17" s="15"/>
      <c r="G17" s="9">
        <v>17743</v>
      </c>
      <c r="I17" s="9">
        <v>3157.8572197595486</v>
      </c>
    </row>
    <row r="18" spans="2:9" x14ac:dyDescent="0.25">
      <c r="B18" s="2">
        <f t="shared" si="0"/>
        <v>6</v>
      </c>
      <c r="D18" s="5"/>
      <c r="E18" s="15" t="s">
        <v>22</v>
      </c>
      <c r="F18" s="15"/>
      <c r="G18" s="9">
        <v>170659</v>
      </c>
      <c r="I18" s="9">
        <v>16567.575720000001</v>
      </c>
    </row>
    <row r="19" spans="2:9" x14ac:dyDescent="0.25">
      <c r="B19" s="2">
        <f t="shared" si="0"/>
        <v>7</v>
      </c>
      <c r="D19" s="5"/>
      <c r="E19" s="15" t="s">
        <v>23</v>
      </c>
      <c r="F19" s="15"/>
      <c r="G19" s="9">
        <v>0</v>
      </c>
      <c r="I19" s="9">
        <v>0</v>
      </c>
    </row>
    <row r="20" spans="2:9" x14ac:dyDescent="0.25">
      <c r="B20" s="2">
        <v>8</v>
      </c>
      <c r="D20" s="5"/>
      <c r="G20" s="11">
        <f>SUM(G13:G19)</f>
        <v>4594045</v>
      </c>
      <c r="I20" s="12">
        <f>SUM(I13:I19)</f>
        <v>817889.65621975937</v>
      </c>
    </row>
    <row r="21" spans="2:9" x14ac:dyDescent="0.25">
      <c r="D21" s="5"/>
    </row>
    <row r="22" spans="2:9" x14ac:dyDescent="0.25">
      <c r="B22" s="2">
        <f>B20+1</f>
        <v>9</v>
      </c>
      <c r="D22" s="8" t="s">
        <v>24</v>
      </c>
      <c r="E22" s="15" t="s">
        <v>17</v>
      </c>
      <c r="F22" s="15"/>
      <c r="G22" s="9">
        <v>-310005.00000000012</v>
      </c>
      <c r="I22" s="10">
        <v>-67664.129910205156</v>
      </c>
    </row>
    <row r="23" spans="2:9" x14ac:dyDescent="0.25">
      <c r="B23" s="2">
        <f>B22+1</f>
        <v>10</v>
      </c>
      <c r="E23" s="15" t="s">
        <v>18</v>
      </c>
      <c r="F23" s="15"/>
      <c r="G23" s="9">
        <v>132286</v>
      </c>
      <c r="I23" s="9">
        <v>25598.36343500152</v>
      </c>
    </row>
    <row r="24" spans="2:9" x14ac:dyDescent="0.25">
      <c r="B24" s="2">
        <f>B23+1</f>
        <v>11</v>
      </c>
      <c r="E24" s="15" t="s">
        <v>19</v>
      </c>
      <c r="F24" s="15"/>
      <c r="G24" s="9">
        <v>-354942</v>
      </c>
      <c r="I24" s="9">
        <v>-34457.769360000006</v>
      </c>
    </row>
    <row r="25" spans="2:9" x14ac:dyDescent="0.25">
      <c r="B25" s="2">
        <f>B24+1</f>
        <v>12</v>
      </c>
      <c r="G25" s="11">
        <f>SUM(G22:G24)</f>
        <v>-532661.00000000012</v>
      </c>
      <c r="I25" s="12">
        <f>SUM(I22:I24)</f>
        <v>-76523.535835203642</v>
      </c>
    </row>
    <row r="27" spans="2:9" ht="16.5" thickBot="1" x14ac:dyDescent="0.3">
      <c r="B27" s="2">
        <f>B25+1</f>
        <v>13</v>
      </c>
      <c r="D27" s="16" t="s">
        <v>25</v>
      </c>
      <c r="E27" s="16"/>
      <c r="F27" s="16"/>
      <c r="G27" s="13">
        <f>G20+G25</f>
        <v>4061384</v>
      </c>
      <c r="I27" s="14">
        <f>I20+I25</f>
        <v>741366.12038455578</v>
      </c>
    </row>
    <row r="28" spans="2:9" ht="16.5" thickTop="1" x14ac:dyDescent="0.25"/>
  </sheetData>
  <mergeCells count="18">
    <mergeCell ref="E15:F15"/>
    <mergeCell ref="E16:F16"/>
    <mergeCell ref="E24:F24"/>
    <mergeCell ref="D27:F27"/>
    <mergeCell ref="B6:J6"/>
    <mergeCell ref="B1:J1"/>
    <mergeCell ref="B2:J2"/>
    <mergeCell ref="B3:J3"/>
    <mergeCell ref="B4:J4"/>
    <mergeCell ref="B5:J5"/>
    <mergeCell ref="E17:F17"/>
    <mergeCell ref="E18:F18"/>
    <mergeCell ref="E19:F19"/>
    <mergeCell ref="E22:F22"/>
    <mergeCell ref="E23:F23"/>
    <mergeCell ref="G9:I9"/>
    <mergeCell ref="E13:F13"/>
    <mergeCell ref="E14:F14"/>
  </mergeCells>
  <pageMargins left="0.7" right="0.7" top="0.86624999999999996" bottom="0.75" header="0.3" footer="0.3"/>
  <pageSetup scale="99" orientation="portrait" r:id="rId1"/>
  <headerFooter>
    <oddHeader>&amp;R&amp;"Times New Roman,Regular"&amp;12&amp;K01+000Nelson Direct Exhibit 1.2, Schedule C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2026-08-18T20:51:34Z</dcterms:created>
  <dcterms:modified xsi:type="dcterms:W3CDTF">2026-08-18T20:51:41Z</dcterms:modified>
</cp:coreProperties>
</file>