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6B6DB450-9083-485A-957A-C68890596C93}" xr6:coauthVersionLast="47" xr6:coauthVersionMax="47" xr10:uidLastSave="{00000000-0000-0000-0000-000000000000}"/>
  <bookViews>
    <workbookView xWindow="-120" yWindow="-120" windowWidth="29040" windowHeight="15720" xr2:uid="{2818E000-E50C-435A-85F2-10D9250D109B}"/>
  </bookViews>
  <sheets>
    <sheet name="Schedule H" sheetId="1" r:id="rId1"/>
  </sheets>
  <definedNames>
    <definedName name="ACwvu.CostCap." localSheetId="0" hidden="1">'Schedule H'!#REF!</definedName>
    <definedName name="ACwvu.HUGO." localSheetId="0" hidden="1">'Schedule H'!$C$1:$AL$83</definedName>
    <definedName name="ACwvu.IncStat." localSheetId="0" hidden="1">'Schedule H'!#REF!</definedName>
    <definedName name="ACwvu.Input." localSheetId="0" hidden="1">'Schedule H'!#REF!</definedName>
    <definedName name="ACwvu.RateBase." localSheetId="0" hidden="1">'Schedule H'!#REF!</definedName>
    <definedName name="ACwvu.RevReq." localSheetId="0" hidden="1">'Schedule H'!#REF!</definedName>
    <definedName name="ACwvu.WorkCap." localSheetId="0" hidden="1">'Schedule H'!#REF!</definedName>
    <definedName name="LINE" localSheetId="0">#REF!</definedName>
    <definedName name="LINE">#REF!</definedName>
    <definedName name="_xlnm.Print_Area" localSheetId="0">'Schedule H'!$A$1:$U$87</definedName>
    <definedName name="_xlnm.Print_Titles" localSheetId="0">'Schedule H'!$A:$B,'Schedule H'!$1:$14</definedName>
    <definedName name="_xlnm.Recorder">#REF!</definedName>
    <definedName name="solver_opt" localSheetId="0" hidden="1">'Schedule H'!#REF!</definedName>
    <definedName name="Swvu.CostCap." localSheetId="0" hidden="1">'Schedule H'!#REF!</definedName>
    <definedName name="Swvu.HUGO." localSheetId="0" hidden="1">'Schedule H'!$C$1:$AL$83</definedName>
    <definedName name="Swvu.IncStat." localSheetId="0" hidden="1">'Schedule H'!#REF!</definedName>
    <definedName name="Swvu.Input." localSheetId="0" hidden="1">'Schedule H'!#REF!</definedName>
    <definedName name="Swvu.RateBase." localSheetId="0" hidden="1">'Schedule H'!#REF!</definedName>
    <definedName name="Swvu.RevReq." localSheetId="0" hidden="1">'Schedule H'!#REF!</definedName>
    <definedName name="Swvu.WorkCap." localSheetId="0" hidden="1">'Schedule H'!#REF!</definedName>
    <definedName name="wvu.CostCap." localSheetId="0" hidden="1">{TRUE,TRUE,7.75,9.25,470.25,272.25,FALSE,TRUE,TRUE,TRUE,0,3,#N/A,134,#N/A,5.55339805825243,17.5882352941176,1,FALSE,FALSE,1,TRUE,1,FALSE,100,"Swvu.CostCap.","ACwvu.CostCap.",1,FALSE,FALSE,0.1,0.1,0.5,0.5,1,"","&amp;R&amp;F
&amp;D
&amp;T",FALSE,FALSE,FALSE,FALSE,1,#N/A,1,1,"=R142C5:R160C10",FALSE,#N/A,#N/A,FALSE,FALSE}</definedName>
    <definedName name="wvu.HUGO." localSheetId="0" hidden="1">{TRUE,TRUE,7.75,9.25,470.25,272.25,FALSE,TRUE,TRUE,TRUE,0,5,#N/A,203,#N/A,5.46590909090909,20.6,1,FALSE,FALSE,1,TRUE,1,FALSE,100,"Swvu.HUGO.","ACwvu.HUGO.",1,FALSE,FALSE,0.5,0.5,0.5,0.5,1,"","&amp;R&amp;F
&amp;D
&amp;T",FALSE,FALSE,FALSE,FALSE,1,#N/A,4,1,"=R213C7:R314C51","=C5:C6",#N/A,#N/A,FALSE,FALSE}</definedName>
    <definedName name="wvu.IncStat." localSheetId="0" hidden="1">{TRUE,TRUE,7.75,9.25,470.25,272.25,FALSE,TRUE,TRUE,TRUE,0,5,#N/A,95,#N/A,5.37864077669903,17.5882352941176,1,FALSE,FALSE,1,TRUE,1,FALSE,100,"Swvu.IncStat.","ACwvu.IncStat.",1,FALSE,FALSE,0.1,0.1,0.5,0.5,2,"","&amp;R&amp;F
&amp;D
&amp;T",FALSE,FALSE,FALSE,FALSE,1,#N/A,4,1,"=R103C7:R138C48","=C5:C6",#N/A,#N/A,FALSE,FALSE}</definedName>
    <definedName name="wvu.Input." localSheetId="0" hidden="1">{TRUE,TRUE,7.75,9.25,470.25,272.25,FALSE,TRUE,TRUE,TRUE,0,1,#N/A,1,#N/A,3.65625,17.4705882352941,1,FALSE,FALSE,1,TRUE,1,FALSE,100,"Swvu.Input.","ACwvu.Input.",1,FALSE,FALSE,0.75,0.75,1,1,1,"","&amp;R&amp;F
&amp;D
&amp;T",FALSE,FALSE,FALSE,FALSE,1,#N/A,1,1,"=R1C1:R60C3",FALSE,#N/A,#N/A,FALSE,FALSE}</definedName>
    <definedName name="wvu.RateBase." localSheetId="0" hidden="1">{TRUE,TRUE,7.75,9.25,470.25,272.25,FALSE,TRUE,TRUE,TRUE,0,3,#N/A,42,#N/A,5.55339805825243,17.6470588235294,1,FALSE,FALSE,1,TRUE,1,FALSE,100,"Swvu.RateBase.","ACwvu.RateBase.",1,FALSE,FALSE,0.1,0.1,0.5,0.5,2,"","&amp;R&amp;F
&amp;D
&amp;T",FALSE,FALSE,FALSE,FALSE,1,#N/A,1,1,"=R50C5:R102C23",FALSE,#N/A,#N/A,FALSE,FALSE}</definedName>
    <definedName name="wvu.RevReq." localSheetId="0" hidden="1">{TRUE,TRUE,7.75,9.25,470.25,272.25,FALSE,TRUE,TRUE,TRUE,0,3,#N/A,1,#N/A,4.56363636363636,17.4705882352941,1,FALSE,FALSE,1,TRUE,1,FALSE,100,"Swvu.RevReq.","ACwvu.RevReq.",1,FALSE,FALSE,0.75,0.75,1,1,1,"","&amp;R&amp;F
&amp;D
&amp;T",FALSE,FALSE,FALSE,FALSE,1,#N/A,1,1,"=R1C5:R38C9",FALSE,#N/A,#N/A,FALSE,FALSE}</definedName>
    <definedName name="wvu.WorkCap." localSheetId="0" hidden="1">{TRUE,TRUE,7.75,9.25,470.25,272.25,FALSE,TRUE,TRUE,TRUE,0,3,#N/A,159,#N/A,5.55339805825243,17.7058823529412,1,FALSE,FALSE,1,TRUE,1,FALSE,100,"Swvu.WorkCap.","ACwvu.WorkCap.",1,FALSE,FALSE,0.1,0.1,0.5,0.5,1,"","&amp;R&amp;F
&amp;D
&amp;T",FALSE,FALSE,FALSE,FALSE,1,#N/A,1,1,"=R167C5:R204C13",FALSE,#N/A,#N/A,FALSE,FALSE}</definedName>
    <definedName name="Z_01516ADE_EB3D_11D1_8033_006008593708_.wvu.PrintArea" localSheetId="0" hidden="1">'Schedule H'!#REF!</definedName>
    <definedName name="Z_01516AE3_EB3D_11D1_8033_006008593708_.wvu.PrintArea" localSheetId="0" hidden="1">'Schedule H'!$C$1:$AJ$73</definedName>
    <definedName name="Z_01516AE3_EB3D_11D1_8033_006008593708_.wvu.PrintTitles" localSheetId="0" hidden="1">'Schedule H'!$A:$B</definedName>
    <definedName name="Z_01516AE8_EB3D_11D1_8033_006008593708_.wvu.PrintArea" localSheetId="0" hidden="1">'Schedule H'!#REF!</definedName>
    <definedName name="Z_01516AE8_EB3D_11D1_8033_006008593708_.wvu.PrintTitles" localSheetId="0" hidden="1">'Schedule H'!$A:$B</definedName>
    <definedName name="Z_01516AED_EB3D_11D1_8033_006008593708_.wvu.PrintArea" localSheetId="0" hidden="1">'Schedule H'!#REF!</definedName>
    <definedName name="Z_01516AF2_EB3D_11D1_8033_006008593708_.wvu.PrintArea" localSheetId="0" hidden="1">'Schedule H'!#REF!</definedName>
    <definedName name="Z_01516AF7_EB3D_11D1_8033_006008593708_.wvu.PrintArea" localSheetId="0" hidden="1">'Schedule H'!#REF!</definedName>
    <definedName name="Z_01516AFC_EB3D_11D1_8033_006008593708_.wvu.PrintArea" localSheetId="0" hidden="1">'Schedule H'!#REF!</definedName>
    <definedName name="Z_06085B87_1668_11D2_803A_006008593708_.wvu.PrintArea" localSheetId="0" hidden="1">'Schedule H'!#REF!</definedName>
    <definedName name="Z_06085B8C_1668_11D2_803A_006008593708_.wvu.PrintArea" localSheetId="0" hidden="1">'Schedule H'!$C$1:$AJ$73</definedName>
    <definedName name="Z_06085B8C_1668_11D2_803A_006008593708_.wvu.PrintTitles" localSheetId="0" hidden="1">'Schedule H'!$A:$B</definedName>
    <definedName name="Z_06085B91_1668_11D2_803A_006008593708_.wvu.PrintArea" localSheetId="0" hidden="1">'Schedule H'!#REF!</definedName>
    <definedName name="Z_06085B91_1668_11D2_803A_006008593708_.wvu.PrintTitles" localSheetId="0" hidden="1">'Schedule H'!$A:$B</definedName>
    <definedName name="Z_06085B96_1668_11D2_803A_006008593708_.wvu.PrintArea" localSheetId="0" hidden="1">'Schedule H'!#REF!</definedName>
    <definedName name="Z_06085B9B_1668_11D2_803A_006008593708_.wvu.PrintArea" localSheetId="0" hidden="1">'Schedule H'!#REF!</definedName>
    <definedName name="Z_06085BA0_1668_11D2_803A_006008593708_.wvu.PrintArea" localSheetId="0" hidden="1">'Schedule H'!#REF!</definedName>
    <definedName name="Z_06085BA5_1668_11D2_803A_006008593708_.wvu.PrintArea" localSheetId="0" hidden="1">'Schedule H'!#REF!</definedName>
    <definedName name="Z_0A6833E7_4CBF_11D2_ACFD_006008593708_.wvu.PrintArea" localSheetId="0" hidden="1">'Schedule H'!#REF!</definedName>
    <definedName name="Z_0A6833E7_4CBF_11D2_ACFD_006008593708_.wvu.PrintTitles" localSheetId="0" hidden="1">'Schedule H'!$A:$B</definedName>
    <definedName name="Z_0A6833E9_4CBF_11D2_ACFD_006008593708_.wvu.PrintArea" localSheetId="0" hidden="1">'Schedule H'!$C$1:$V$74</definedName>
    <definedName name="Z_0A6833E9_4CBF_11D2_ACFD_006008593708_.wvu.PrintTitles" localSheetId="0" hidden="1">'Schedule H'!$A:$B</definedName>
    <definedName name="Z_0A6833EB_4CBF_11D2_ACFD_006008593708_.wvu.PrintArea" localSheetId="0" hidden="1">'Schedule H'!#REF!</definedName>
    <definedName name="Z_0A6833EB_4CBF_11D2_ACFD_006008593708_.wvu.PrintTitles" localSheetId="0" hidden="1">'Schedule H'!$A:$B</definedName>
    <definedName name="Z_0A6833ED_4CBF_11D2_ACFD_006008593708_.wvu.PrintArea" localSheetId="0" hidden="1">'Schedule H'!#REF!</definedName>
    <definedName name="Z_0A6833ED_4CBF_11D2_ACFD_006008593708_.wvu.PrintTitles" localSheetId="0" hidden="1">'Schedule H'!$A:$B</definedName>
    <definedName name="Z_0A6833EF_4CBF_11D2_ACFD_006008593708_.wvu.PrintArea" localSheetId="0" hidden="1">'Schedule H'!#REF!</definedName>
    <definedName name="Z_0A6833EF_4CBF_11D2_ACFD_006008593708_.wvu.PrintTitles" localSheetId="0" hidden="1">'Schedule H'!$A:$B</definedName>
    <definedName name="Z_0A6833F1_4CBF_11D2_ACFD_006008593708_.wvu.PrintArea" localSheetId="0" hidden="1">'Schedule H'!#REF!</definedName>
    <definedName name="Z_0A6833F1_4CBF_11D2_ACFD_006008593708_.wvu.PrintTitles" localSheetId="0" hidden="1">'Schedule H'!$A:$B</definedName>
    <definedName name="Z_0A6833F3_4CBF_11D2_ACFD_006008593708_.wvu.PrintArea" localSheetId="0" hidden="1">'Schedule H'!#REF!</definedName>
    <definedName name="Z_0A6833F3_4CBF_11D2_ACFD_006008593708_.wvu.PrintTitles" localSheetId="0" hidden="1">'Schedule H'!$A:$B</definedName>
    <definedName name="Z_24BB64B8_52E8_11D2_AD01_006008593708_.wvu.PrintArea" localSheetId="0" hidden="1">'Schedule H'!#REF!</definedName>
    <definedName name="Z_24BB64B8_52E8_11D2_AD01_006008593708_.wvu.PrintTitles" localSheetId="0" hidden="1">'Schedule H'!$A:$B</definedName>
    <definedName name="Z_24BB64BA_52E8_11D2_AD01_006008593708_.wvu.PrintArea" localSheetId="0" hidden="1">'Schedule H'!$C$1:$V$74</definedName>
    <definedName name="Z_24BB64BA_52E8_11D2_AD01_006008593708_.wvu.PrintTitles" localSheetId="0" hidden="1">'Schedule H'!$A:$B</definedName>
    <definedName name="Z_24BB64BC_52E8_11D2_AD01_006008593708_.wvu.PrintArea" localSheetId="0" hidden="1">'Schedule H'!#REF!</definedName>
    <definedName name="Z_24BB64BC_52E8_11D2_AD01_006008593708_.wvu.PrintTitles" localSheetId="0" hidden="1">'Schedule H'!$A:$B</definedName>
    <definedName name="Z_24BB64BE_52E8_11D2_AD01_006008593708_.wvu.PrintArea" localSheetId="0" hidden="1">'Schedule H'!#REF!</definedName>
    <definedName name="Z_24BB64BE_52E8_11D2_AD01_006008593708_.wvu.PrintTitles" localSheetId="0" hidden="1">'Schedule H'!$A:$B</definedName>
    <definedName name="Z_24BB64C0_52E8_11D2_AD01_006008593708_.wvu.PrintArea" localSheetId="0" hidden="1">'Schedule H'!#REF!</definedName>
    <definedName name="Z_24BB64C0_52E8_11D2_AD01_006008593708_.wvu.PrintTitles" localSheetId="0" hidden="1">'Schedule H'!$A:$B</definedName>
    <definedName name="Z_24BB64C2_52E8_11D2_AD01_006008593708_.wvu.PrintArea" localSheetId="0" hidden="1">'Schedule H'!#REF!</definedName>
    <definedName name="Z_24BB64C2_52E8_11D2_AD01_006008593708_.wvu.PrintTitles" localSheetId="0" hidden="1">'Schedule H'!$A:$B</definedName>
    <definedName name="Z_24BB64C4_52E8_11D2_AD01_006008593708_.wvu.PrintArea" localSheetId="0" hidden="1">'Schedule H'!#REF!</definedName>
    <definedName name="Z_24BB64C4_52E8_11D2_AD01_006008593708_.wvu.PrintTitles" localSheetId="0" hidden="1">'Schedule H'!$A:$B</definedName>
    <definedName name="Z_2F8C97D6_FB04_11D1_8036_006008593708_.wvu.PrintArea" localSheetId="0" hidden="1">'Schedule H'!#REF!</definedName>
    <definedName name="Z_2F8C97DB_FB04_11D1_8036_006008593708_.wvu.PrintArea" localSheetId="0" hidden="1">'Schedule H'!$C$1:$AJ$73</definedName>
    <definedName name="Z_2F8C97DB_FB04_11D1_8036_006008593708_.wvu.PrintTitles" localSheetId="0" hidden="1">'Schedule H'!$A:$B</definedName>
    <definedName name="Z_2F8C97E0_FB04_11D1_8036_006008593708_.wvu.PrintArea" localSheetId="0" hidden="1">'Schedule H'!#REF!</definedName>
    <definedName name="Z_2F8C97E0_FB04_11D1_8036_006008593708_.wvu.PrintTitles" localSheetId="0" hidden="1">'Schedule H'!$A:$B</definedName>
    <definedName name="Z_2F8C97E5_FB04_11D1_8036_006008593708_.wvu.PrintArea" localSheetId="0" hidden="1">'Schedule H'!#REF!</definedName>
    <definedName name="Z_2F8C97EA_FB04_11D1_8036_006008593708_.wvu.PrintArea" localSheetId="0" hidden="1">'Schedule H'!#REF!</definedName>
    <definedName name="Z_2F8C97EF_FB04_11D1_8036_006008593708_.wvu.PrintArea" localSheetId="0" hidden="1">'Schedule H'!#REF!</definedName>
    <definedName name="Z_2F8C97F4_FB04_11D1_8036_006008593708_.wvu.PrintArea" localSheetId="0" hidden="1">'Schedule H'!#REF!</definedName>
    <definedName name="Z_39F4F3EE_EA65_11D1_8032_006008593708_.wvu.PrintArea" localSheetId="0" hidden="1">'Schedule H'!#REF!</definedName>
    <definedName name="Z_39F4F3F3_EA65_11D1_8032_006008593708_.wvu.PrintArea" localSheetId="0" hidden="1">'Schedule H'!$C$1:$AJ$73</definedName>
    <definedName name="Z_39F4F3F3_EA65_11D1_8032_006008593708_.wvu.PrintTitles" localSheetId="0" hidden="1">'Schedule H'!$A:$B</definedName>
    <definedName name="Z_39F4F3F8_EA65_11D1_8032_006008593708_.wvu.PrintArea" localSheetId="0" hidden="1">'Schedule H'!#REF!</definedName>
    <definedName name="Z_39F4F3F8_EA65_11D1_8032_006008593708_.wvu.PrintTitles" localSheetId="0" hidden="1">'Schedule H'!$A:$B</definedName>
    <definedName name="Z_39F4F3FD_EA65_11D1_8032_006008593708_.wvu.PrintArea" localSheetId="0" hidden="1">'Schedule H'!#REF!</definedName>
    <definedName name="Z_39F4F402_EA65_11D1_8032_006008593708_.wvu.PrintArea" localSheetId="0" hidden="1">'Schedule H'!#REF!</definedName>
    <definedName name="Z_39F4F407_EA65_11D1_8032_006008593708_.wvu.PrintArea" localSheetId="0" hidden="1">'Schedule H'!#REF!</definedName>
    <definedName name="Z_39F4F40C_EA65_11D1_8032_006008593708_.wvu.PrintArea" localSheetId="0" hidden="1">'Schedule H'!#REF!</definedName>
    <definedName name="Z_39F4F416_EA65_11D1_8032_006008593708_.wvu.PrintArea" localSheetId="0" hidden="1">'Schedule H'!#REF!</definedName>
    <definedName name="Z_39F4F41B_EA65_11D1_8032_006008593708_.wvu.PrintArea" localSheetId="0" hidden="1">'Schedule H'!$C$1:$AJ$73</definedName>
    <definedName name="Z_39F4F41B_EA65_11D1_8032_006008593708_.wvu.PrintTitles" localSheetId="0" hidden="1">'Schedule H'!$A:$B</definedName>
    <definedName name="Z_39F4F420_EA65_11D1_8032_006008593708_.wvu.PrintArea" localSheetId="0" hidden="1">'Schedule H'!#REF!</definedName>
    <definedName name="Z_39F4F420_EA65_11D1_8032_006008593708_.wvu.PrintTitles" localSheetId="0" hidden="1">'Schedule H'!$A:$B</definedName>
    <definedName name="Z_39F4F425_EA65_11D1_8032_006008593708_.wvu.PrintArea" localSheetId="0" hidden="1">'Schedule H'!#REF!</definedName>
    <definedName name="Z_39F4F42A_EA65_11D1_8032_006008593708_.wvu.PrintArea" localSheetId="0" hidden="1">'Schedule H'!#REF!</definedName>
    <definedName name="Z_39F4F42F_EA65_11D1_8032_006008593708_.wvu.PrintArea" localSheetId="0" hidden="1">'Schedule H'!#REF!</definedName>
    <definedName name="Z_39F4F434_EA65_11D1_8032_006008593708_.wvu.PrintArea" localSheetId="0" hidden="1">'Schedule H'!#REF!</definedName>
    <definedName name="Z_611FC3E6_D91B_11D1_801B_006008593708_.wvu.PrintArea" localSheetId="0" hidden="1">'Schedule H'!#REF!</definedName>
    <definedName name="Z_611FC3EB_D91B_11D1_801B_006008593708_.wvu.PrintArea" localSheetId="0" hidden="1">'Schedule H'!$C$1:$AJ$73</definedName>
    <definedName name="Z_611FC3EB_D91B_11D1_801B_006008593708_.wvu.PrintTitles" localSheetId="0" hidden="1">'Schedule H'!$A:$B</definedName>
    <definedName name="Z_611FC3F0_D91B_11D1_801B_006008593708_.wvu.PrintArea" localSheetId="0" hidden="1">'Schedule H'!#REF!</definedName>
    <definedName name="Z_611FC3F0_D91B_11D1_801B_006008593708_.wvu.PrintTitles" localSheetId="0" hidden="1">'Schedule H'!$A:$B</definedName>
    <definedName name="Z_611FC3F5_D91B_11D1_801B_006008593708_.wvu.PrintArea" localSheetId="0" hidden="1">'Schedule H'!#REF!</definedName>
    <definedName name="Z_611FC3FA_D91B_11D1_801B_006008593708_.wvu.PrintArea" localSheetId="0" hidden="1">'Schedule H'!#REF!</definedName>
    <definedName name="Z_611FC3FF_D91B_11D1_801B_006008593708_.wvu.PrintArea" localSheetId="0" hidden="1">'Schedule H'!#REF!</definedName>
    <definedName name="Z_611FC404_D91B_11D1_801B_006008593708_.wvu.PrintArea" localSheetId="0" hidden="1">'Schedule H'!#REF!</definedName>
    <definedName name="Z_63513367_521F_11D2_ACFF_006008593708_.wvu.PrintArea" localSheetId="0" hidden="1">'Schedule H'!#REF!</definedName>
    <definedName name="Z_63513367_521F_11D2_ACFF_006008593708_.wvu.PrintTitles" localSheetId="0" hidden="1">'Schedule H'!$A:$B</definedName>
    <definedName name="Z_63513369_521F_11D2_ACFF_006008593708_.wvu.PrintArea" localSheetId="0" hidden="1">'Schedule H'!$C$1:$V$74</definedName>
    <definedName name="Z_63513369_521F_11D2_ACFF_006008593708_.wvu.PrintTitles" localSheetId="0" hidden="1">'Schedule H'!$A:$B</definedName>
    <definedName name="Z_6351336B_521F_11D2_ACFF_006008593708_.wvu.PrintArea" localSheetId="0" hidden="1">'Schedule H'!#REF!</definedName>
    <definedName name="Z_6351336B_521F_11D2_ACFF_006008593708_.wvu.PrintTitles" localSheetId="0" hidden="1">'Schedule H'!$A:$B</definedName>
    <definedName name="Z_6351336D_521F_11D2_ACFF_006008593708_.wvu.PrintArea" localSheetId="0" hidden="1">'Schedule H'!#REF!</definedName>
    <definedName name="Z_6351336D_521F_11D2_ACFF_006008593708_.wvu.PrintTitles" localSheetId="0" hidden="1">'Schedule H'!$A:$B</definedName>
    <definedName name="Z_6351336F_521F_11D2_ACFF_006008593708_.wvu.PrintArea" localSheetId="0" hidden="1">'Schedule H'!#REF!</definedName>
    <definedName name="Z_6351336F_521F_11D2_ACFF_006008593708_.wvu.PrintTitles" localSheetId="0" hidden="1">'Schedule H'!$A:$B</definedName>
    <definedName name="Z_63513371_521F_11D2_ACFF_006008593708_.wvu.PrintArea" localSheetId="0" hidden="1">'Schedule H'!#REF!</definedName>
    <definedName name="Z_63513371_521F_11D2_ACFF_006008593708_.wvu.PrintTitles" localSheetId="0" hidden="1">'Schedule H'!$A:$B</definedName>
    <definedName name="Z_63513373_521F_11D2_ACFF_006008593708_.wvu.PrintArea" localSheetId="0" hidden="1">'Schedule H'!#REF!</definedName>
    <definedName name="Z_63513373_521F_11D2_ACFF_006008593708_.wvu.PrintTitles" localSheetId="0" hidden="1">'Schedule H'!$A:$B</definedName>
    <definedName name="Z_6D6631F5_E379_11D1_802B_006008593708_.wvu.PrintArea" localSheetId="0" hidden="1">'Schedule H'!#REF!</definedName>
    <definedName name="Z_6D6631FA_E379_11D1_802B_006008593708_.wvu.PrintArea" localSheetId="0" hidden="1">'Schedule H'!$C$1:$AJ$73</definedName>
    <definedName name="Z_6D6631FA_E379_11D1_802B_006008593708_.wvu.PrintTitles" localSheetId="0" hidden="1">'Schedule H'!$A:$B</definedName>
    <definedName name="Z_6D6631FF_E379_11D1_802B_006008593708_.wvu.PrintArea" localSheetId="0" hidden="1">'Schedule H'!#REF!</definedName>
    <definedName name="Z_6D6631FF_E379_11D1_802B_006008593708_.wvu.PrintTitles" localSheetId="0" hidden="1">'Schedule H'!$A:$B</definedName>
    <definedName name="Z_6D663204_E379_11D1_802B_006008593708_.wvu.PrintArea" localSheetId="0" hidden="1">'Schedule H'!#REF!</definedName>
    <definedName name="Z_6D663209_E379_11D1_802B_006008593708_.wvu.PrintArea" localSheetId="0" hidden="1">'Schedule H'!#REF!</definedName>
    <definedName name="Z_6D66320E_E379_11D1_802B_006008593708_.wvu.PrintArea" localSheetId="0" hidden="1">'Schedule H'!#REF!</definedName>
    <definedName name="Z_6D663213_E379_11D1_802B_006008593708_.wvu.PrintArea" localSheetId="0" hidden="1">'Schedule H'!#REF!</definedName>
    <definedName name="Z_6E2B7AE7_0A9E_11D2_8037_006008593708_.wvu.PrintArea" localSheetId="0" hidden="1">'Schedule H'!#REF!</definedName>
    <definedName name="Z_6E2B7AEC_0A9E_11D2_8037_006008593708_.wvu.PrintArea" localSheetId="0" hidden="1">'Schedule H'!$C$1:$AJ$73</definedName>
    <definedName name="Z_6E2B7AEC_0A9E_11D2_8037_006008593708_.wvu.PrintTitles" localSheetId="0" hidden="1">'Schedule H'!$A:$B</definedName>
    <definedName name="Z_6E2B7AF1_0A9E_11D2_8037_006008593708_.wvu.PrintArea" localSheetId="0" hidden="1">'Schedule H'!#REF!</definedName>
    <definedName name="Z_6E2B7AF1_0A9E_11D2_8037_006008593708_.wvu.PrintTitles" localSheetId="0" hidden="1">'Schedule H'!$A:$B</definedName>
    <definedName name="Z_6E2B7AF6_0A9E_11D2_8037_006008593708_.wvu.PrintArea" localSheetId="0" hidden="1">'Schedule H'!#REF!</definedName>
    <definedName name="Z_6E2B7AFB_0A9E_11D2_8037_006008593708_.wvu.PrintArea" localSheetId="0" hidden="1">'Schedule H'!#REF!</definedName>
    <definedName name="Z_6E2B7B00_0A9E_11D2_8037_006008593708_.wvu.PrintArea" localSheetId="0" hidden="1">'Schedule H'!#REF!</definedName>
    <definedName name="Z_6E2B7B05_0A9E_11D2_8037_006008593708_.wvu.PrintArea" localSheetId="0" hidden="1">'Schedule H'!#REF!</definedName>
    <definedName name="Z_74FC75E9_5260_11D2_AD00_006008593708_.wvu.PrintArea" localSheetId="0" hidden="1">'Schedule H'!#REF!</definedName>
    <definedName name="Z_74FC75E9_5260_11D2_AD00_006008593708_.wvu.PrintTitles" localSheetId="0" hidden="1">'Schedule H'!$A:$B</definedName>
    <definedName name="Z_74FC75EB_5260_11D2_AD00_006008593708_.wvu.PrintArea" localSheetId="0" hidden="1">'Schedule H'!$C$1:$V$74</definedName>
    <definedName name="Z_74FC75EB_5260_11D2_AD00_006008593708_.wvu.PrintTitles" localSheetId="0" hidden="1">'Schedule H'!$A:$B</definedName>
    <definedName name="Z_74FC75ED_5260_11D2_AD00_006008593708_.wvu.PrintArea" localSheetId="0" hidden="1">'Schedule H'!#REF!</definedName>
    <definedName name="Z_74FC75ED_5260_11D2_AD00_006008593708_.wvu.PrintTitles" localSheetId="0" hidden="1">'Schedule H'!$A:$B</definedName>
    <definedName name="Z_74FC75EF_5260_11D2_AD00_006008593708_.wvu.PrintArea" localSheetId="0" hidden="1">'Schedule H'!#REF!</definedName>
    <definedName name="Z_74FC75EF_5260_11D2_AD00_006008593708_.wvu.PrintTitles" localSheetId="0" hidden="1">'Schedule H'!$A:$B</definedName>
    <definedName name="Z_74FC75F1_5260_11D2_AD00_006008593708_.wvu.PrintArea" localSheetId="0" hidden="1">'Schedule H'!#REF!</definedName>
    <definedName name="Z_74FC75F1_5260_11D2_AD00_006008593708_.wvu.PrintTitles" localSheetId="0" hidden="1">'Schedule H'!$A:$B</definedName>
    <definedName name="Z_74FC75F3_5260_11D2_AD00_006008593708_.wvu.PrintArea" localSheetId="0" hidden="1">'Schedule H'!#REF!</definedName>
    <definedName name="Z_74FC75F3_5260_11D2_AD00_006008593708_.wvu.PrintTitles" localSheetId="0" hidden="1">'Schedule H'!$A:$B</definedName>
    <definedName name="Z_74FC75F5_5260_11D2_AD00_006008593708_.wvu.PrintArea" localSheetId="0" hidden="1">'Schedule H'!#REF!</definedName>
    <definedName name="Z_74FC75F5_5260_11D2_AD00_006008593708_.wvu.PrintTitles" localSheetId="0" hidden="1">'Schedule H'!$A:$B</definedName>
    <definedName name="Z_9F368D81_D930_11D1_801D_006008593708_.wvu.PrintArea" localSheetId="0" hidden="1">'Schedule H'!#REF!</definedName>
    <definedName name="Z_9F368D86_D930_11D1_801D_006008593708_.wvu.PrintArea" localSheetId="0" hidden="1">'Schedule H'!$C$1:$AJ$73</definedName>
    <definedName name="Z_9F368D86_D930_11D1_801D_006008593708_.wvu.PrintTitles" localSheetId="0" hidden="1">'Schedule H'!$A:$B</definedName>
    <definedName name="Z_9F368D8B_D930_11D1_801D_006008593708_.wvu.PrintArea" localSheetId="0" hidden="1">'Schedule H'!#REF!</definedName>
    <definedName name="Z_9F368D8B_D930_11D1_801D_006008593708_.wvu.PrintTitles" localSheetId="0" hidden="1">'Schedule H'!$A:$B</definedName>
    <definedName name="Z_9F368D90_D930_11D1_801D_006008593708_.wvu.PrintArea" localSheetId="0" hidden="1">'Schedule H'!#REF!</definedName>
    <definedName name="Z_9F368D95_D930_11D1_801D_006008593708_.wvu.PrintArea" localSheetId="0" hidden="1">'Schedule H'!#REF!</definedName>
    <definedName name="Z_9F368D9A_D930_11D1_801D_006008593708_.wvu.PrintArea" localSheetId="0" hidden="1">'Schedule H'!#REF!</definedName>
    <definedName name="Z_9F368D9F_D930_11D1_801D_006008593708_.wvu.PrintArea" localSheetId="0" hidden="1">'Schedule H'!#REF!</definedName>
    <definedName name="Z_A582C2B5_D9E2_11D1_801D_006008593708_.wvu.PrintArea" localSheetId="0" hidden="1">'Schedule H'!#REF!</definedName>
    <definedName name="Z_A582C2BA_D9E2_11D1_801D_006008593708_.wvu.PrintArea" localSheetId="0" hidden="1">'Schedule H'!$C$1:$AJ$73</definedName>
    <definedName name="Z_A582C2BA_D9E2_11D1_801D_006008593708_.wvu.PrintTitles" localSheetId="0" hidden="1">'Schedule H'!$A:$B</definedName>
    <definedName name="Z_A582C2BF_D9E2_11D1_801D_006008593708_.wvu.PrintArea" localSheetId="0" hidden="1">'Schedule H'!#REF!</definedName>
    <definedName name="Z_A582C2BF_D9E2_11D1_801D_006008593708_.wvu.PrintTitles" localSheetId="0" hidden="1">'Schedule H'!$A:$B</definedName>
    <definedName name="Z_A582C2C4_D9E2_11D1_801D_006008593708_.wvu.PrintArea" localSheetId="0" hidden="1">'Schedule H'!#REF!</definedName>
    <definedName name="Z_A582C2C9_D9E2_11D1_801D_006008593708_.wvu.PrintArea" localSheetId="0" hidden="1">'Schedule H'!#REF!</definedName>
    <definedName name="Z_A582C2CE_D9E2_11D1_801D_006008593708_.wvu.PrintArea" localSheetId="0" hidden="1">'Schedule H'!#REF!</definedName>
    <definedName name="Z_A582C2D3_D9E2_11D1_801D_006008593708_.wvu.PrintArea" localSheetId="0" hidden="1">'Schedule H'!#REF!</definedName>
    <definedName name="Z_B7BE2127_CB01_11D1_8011_006008593708_.wvu.PrintArea" localSheetId="0" hidden="1">'Schedule H'!#REF!</definedName>
    <definedName name="Z_B7BE212C_CB01_11D1_8011_006008593708_.wvu.PrintArea" localSheetId="0" hidden="1">'Schedule H'!$C$1:$AJ$73</definedName>
    <definedName name="Z_B7BE212C_CB01_11D1_8011_006008593708_.wvu.PrintTitles" localSheetId="0" hidden="1">'Schedule H'!$A:$B</definedName>
    <definedName name="Z_B7BE2131_CB01_11D1_8011_006008593708_.wvu.PrintArea" localSheetId="0" hidden="1">'Schedule H'!#REF!</definedName>
    <definedName name="Z_B7BE2131_CB01_11D1_8011_006008593708_.wvu.PrintTitles" localSheetId="0" hidden="1">'Schedule H'!$A:$B</definedName>
    <definedName name="Z_B7BE2136_CB01_11D1_8011_006008593708_.wvu.PrintArea" localSheetId="0" hidden="1">'Schedule H'!#REF!</definedName>
    <definedName name="Z_B7BE213B_CB01_11D1_8011_006008593708_.wvu.PrintArea" localSheetId="0" hidden="1">'Schedule H'!#REF!</definedName>
    <definedName name="Z_B7BE2140_CB01_11D1_8011_006008593708_.wvu.PrintArea" localSheetId="0" hidden="1">'Schedule H'!#REF!</definedName>
    <definedName name="Z_B7BE2145_CB01_11D1_8011_006008593708_.wvu.PrintArea" localSheetId="0" hidden="1">'Schedule H'!#REF!</definedName>
    <definedName name="Z_CC8625A7_4BD4_11D2_ACF9_006008593708_.wvu.PrintArea" localSheetId="0" hidden="1">'Schedule H'!#REF!</definedName>
    <definedName name="Z_CC8625A7_4BD4_11D2_ACF9_006008593708_.wvu.PrintTitles" localSheetId="0" hidden="1">'Schedule H'!$A:$B</definedName>
    <definedName name="Z_CC8625A9_4BD4_11D2_ACF9_006008593708_.wvu.PrintArea" localSheetId="0" hidden="1">'Schedule H'!$C$1:$Y$74</definedName>
    <definedName name="Z_CC8625A9_4BD4_11D2_ACF9_006008593708_.wvu.PrintTitles" localSheetId="0" hidden="1">'Schedule H'!$A:$B</definedName>
    <definedName name="Z_CC8625AB_4BD4_11D2_ACF9_006008593708_.wvu.PrintArea" localSheetId="0" hidden="1">'Schedule H'!#REF!</definedName>
    <definedName name="Z_CC8625AB_4BD4_11D2_ACF9_006008593708_.wvu.PrintTitles" localSheetId="0" hidden="1">'Schedule H'!$A:$B</definedName>
    <definedName name="Z_CC8625AD_4BD4_11D2_ACF9_006008593708_.wvu.PrintArea" localSheetId="0" hidden="1">'Schedule H'!#REF!</definedName>
    <definedName name="Z_CC8625AD_4BD4_11D2_ACF9_006008593708_.wvu.PrintTitles" localSheetId="0" hidden="1">'Schedule H'!$A:$B</definedName>
    <definedName name="Z_CC8625AF_4BD4_11D2_ACF9_006008593708_.wvu.PrintArea" localSheetId="0" hidden="1">'Schedule H'!#REF!</definedName>
    <definedName name="Z_CC8625AF_4BD4_11D2_ACF9_006008593708_.wvu.PrintTitles" localSheetId="0" hidden="1">'Schedule H'!$A:$B</definedName>
    <definedName name="Z_CC8625B1_4BD4_11D2_ACF9_006008593708_.wvu.PrintArea" localSheetId="0" hidden="1">'Schedule H'!#REF!</definedName>
    <definedName name="Z_CC8625B1_4BD4_11D2_ACF9_006008593708_.wvu.PrintTitles" localSheetId="0" hidden="1">'Schedule H'!$A:$B</definedName>
    <definedName name="Z_CC8625B3_4BD4_11D2_ACF9_006008593708_.wvu.PrintArea" localSheetId="0" hidden="1">'Schedule H'!#REF!</definedName>
    <definedName name="Z_CC8625B3_4BD4_11D2_ACF9_006008593708_.wvu.PrintTitles" localSheetId="0" hidden="1">'Schedule H'!$A:$B</definedName>
    <definedName name="Z_F63E7264_4C9D_11D2_ACFA_006008593708_.wvu.PrintArea" localSheetId="0" hidden="1">'Schedule H'!#REF!</definedName>
    <definedName name="Z_F63E7264_4C9D_11D2_ACFA_006008593708_.wvu.PrintTitles" localSheetId="0" hidden="1">'Schedule H'!$A:$B</definedName>
    <definedName name="Z_F63E7266_4C9D_11D2_ACFA_006008593708_.wvu.PrintArea" localSheetId="0" hidden="1">'Schedule H'!$C$1:$V$74</definedName>
    <definedName name="Z_F63E7266_4C9D_11D2_ACFA_006008593708_.wvu.PrintTitles" localSheetId="0" hidden="1">'Schedule H'!$A:$B</definedName>
    <definedName name="Z_F63E7268_4C9D_11D2_ACFA_006008593708_.wvu.PrintArea" localSheetId="0" hidden="1">'Schedule H'!#REF!</definedName>
    <definedName name="Z_F63E7268_4C9D_11D2_ACFA_006008593708_.wvu.PrintTitles" localSheetId="0" hidden="1">'Schedule H'!$A:$B</definedName>
    <definedName name="Z_F63E726A_4C9D_11D2_ACFA_006008593708_.wvu.PrintArea" localSheetId="0" hidden="1">'Schedule H'!#REF!</definedName>
    <definedName name="Z_F63E726A_4C9D_11D2_ACFA_006008593708_.wvu.PrintTitles" localSheetId="0" hidden="1">'Schedule H'!$A:$B</definedName>
    <definedName name="Z_F63E726C_4C9D_11D2_ACFA_006008593708_.wvu.PrintArea" localSheetId="0" hidden="1">'Schedule H'!#REF!</definedName>
    <definedName name="Z_F63E726C_4C9D_11D2_ACFA_006008593708_.wvu.PrintTitles" localSheetId="0" hidden="1">'Schedule H'!$A:$B</definedName>
    <definedName name="Z_F63E726E_4C9D_11D2_ACFA_006008593708_.wvu.PrintArea" localSheetId="0" hidden="1">'Schedule H'!#REF!</definedName>
    <definedName name="Z_F63E726E_4C9D_11D2_ACFA_006008593708_.wvu.PrintTitles" localSheetId="0" hidden="1">'Schedule H'!$A:$B</definedName>
    <definedName name="Z_F63E7270_4C9D_11D2_ACFA_006008593708_.wvu.PrintArea" localSheetId="0" hidden="1">'Schedule H'!#REF!</definedName>
    <definedName name="Z_F63E7270_4C9D_11D2_ACFA_006008593708_.wvu.PrintTitles" localSheetId="0" hidden="1">'Schedule H'!$A:$B</definedName>
    <definedName name="Z_FAFA6F65_CD55_11D1_8012_006008593708_.wvu.PrintArea" localSheetId="0" hidden="1">'Schedule H'!#REF!</definedName>
    <definedName name="Z_FAFA6F6A_CD55_11D1_8012_006008593708_.wvu.PrintArea" localSheetId="0" hidden="1">'Schedule H'!$C$1:$AJ$73</definedName>
    <definedName name="Z_FAFA6F6A_CD55_11D1_8012_006008593708_.wvu.PrintTitles" localSheetId="0" hidden="1">'Schedule H'!$A:$B</definedName>
    <definedName name="Z_FAFA6F6F_CD55_11D1_8012_006008593708_.wvu.PrintArea" localSheetId="0" hidden="1">'Schedule H'!#REF!</definedName>
    <definedName name="Z_FAFA6F6F_CD55_11D1_8012_006008593708_.wvu.PrintTitles" localSheetId="0" hidden="1">'Schedule H'!$A:$B</definedName>
    <definedName name="Z_FAFA6F74_CD55_11D1_8012_006008593708_.wvu.PrintArea" localSheetId="0" hidden="1">'Schedule H'!#REF!</definedName>
    <definedName name="Z_FAFA6F79_CD55_11D1_8012_006008593708_.wvu.PrintArea" localSheetId="0" hidden="1">'Schedule H'!#REF!</definedName>
    <definedName name="Z_FAFA6F7E_CD55_11D1_8012_006008593708_.wvu.PrintArea" localSheetId="0" hidden="1">'Schedule H'!#REF!</definedName>
    <definedName name="Z_FAFA6F83_CD55_11D1_8012_006008593708_.wvu.PrintArea" localSheetId="0" hidden="1">'Schedule H'!#REF!</definedName>
    <definedName name="Z_FEA3E295_EB52_11D1_8034_006008593708_.wvu.PrintArea" localSheetId="0" hidden="1">'Schedule H'!#REF!</definedName>
    <definedName name="Z_FEA3E29A_EB52_11D1_8034_006008593708_.wvu.PrintArea" localSheetId="0" hidden="1">'Schedule H'!$C$1:$AJ$73</definedName>
    <definedName name="Z_FEA3E29A_EB52_11D1_8034_006008593708_.wvu.PrintTitles" localSheetId="0" hidden="1">'Schedule H'!$A:$B</definedName>
    <definedName name="Z_FEA3E29F_EB52_11D1_8034_006008593708_.wvu.PrintArea" localSheetId="0" hidden="1">'Schedule H'!#REF!</definedName>
    <definedName name="Z_FEA3E29F_EB52_11D1_8034_006008593708_.wvu.PrintTitles" localSheetId="0" hidden="1">'Schedule H'!$A:$B</definedName>
    <definedName name="Z_FEA3E2A4_EB52_11D1_8034_006008593708_.wvu.PrintArea" localSheetId="0" hidden="1">'Schedule H'!#REF!</definedName>
    <definedName name="Z_FEA3E2A9_EB52_11D1_8034_006008593708_.wvu.PrintArea" localSheetId="0" hidden="1">'Schedule H'!#REF!</definedName>
    <definedName name="Z_FEA3E2AE_EB52_11D1_8034_006008593708_.wvu.PrintArea" localSheetId="0" hidden="1">'Schedule H'!#REF!</definedName>
    <definedName name="Z_FEA3E2B3_EB52_11D1_8034_006008593708_.wvu.PrintArea" localSheetId="0" hidden="1">'Schedule H'!#REF!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R18" i="1" l="1"/>
  <c r="R20" i="1"/>
  <c r="S20" i="1" s="1"/>
  <c r="U20" i="1" s="1"/>
  <c r="R21" i="1"/>
  <c r="S21" i="1" s="1"/>
  <c r="U21" i="1" s="1"/>
  <c r="R22" i="1"/>
  <c r="S22" i="1" s="1"/>
  <c r="U22" i="1" s="1"/>
  <c r="R23" i="1"/>
  <c r="S23" i="1" s="1"/>
  <c r="U23" i="1" s="1"/>
  <c r="R24" i="1"/>
  <c r="S24" i="1" s="1"/>
  <c r="U24" i="1" s="1"/>
  <c r="O73" i="1"/>
  <c r="O82" i="1" s="1"/>
  <c r="O83" i="1" s="1"/>
  <c r="R26" i="1"/>
  <c r="S26" i="1" s="1"/>
  <c r="U26" i="1" s="1"/>
  <c r="R27" i="1"/>
  <c r="S27" i="1" s="1"/>
  <c r="U27" i="1" s="1"/>
  <c r="R28" i="1"/>
  <c r="S28" i="1" s="1"/>
  <c r="U28" i="1" s="1"/>
  <c r="R29" i="1"/>
  <c r="S29" i="1" s="1"/>
  <c r="U29" i="1" s="1"/>
  <c r="R30" i="1"/>
  <c r="S30" i="1" s="1"/>
  <c r="U30" i="1" s="1"/>
  <c r="R31" i="1"/>
  <c r="S31" i="1" s="1"/>
  <c r="U31" i="1" s="1"/>
  <c r="R32" i="1"/>
  <c r="S32" i="1" s="1"/>
  <c r="U32" i="1" s="1"/>
  <c r="R33" i="1"/>
  <c r="S33" i="1" s="1"/>
  <c r="U33" i="1" s="1"/>
  <c r="R34" i="1"/>
  <c r="S34" i="1" s="1"/>
  <c r="U34" i="1" s="1"/>
  <c r="R35" i="1"/>
  <c r="S35" i="1" s="1"/>
  <c r="U35" i="1" s="1"/>
  <c r="R36" i="1"/>
  <c r="S36" i="1" s="1"/>
  <c r="U36" i="1" s="1"/>
  <c r="R37" i="1"/>
  <c r="S37" i="1" s="1"/>
  <c r="U37" i="1" s="1"/>
  <c r="R38" i="1"/>
  <c r="S38" i="1" s="1"/>
  <c r="U38" i="1" s="1"/>
  <c r="R39" i="1"/>
  <c r="S39" i="1" s="1"/>
  <c r="U39" i="1" s="1"/>
  <c r="R40" i="1"/>
  <c r="S40" i="1" s="1"/>
  <c r="U40" i="1" s="1"/>
  <c r="R41" i="1"/>
  <c r="S41" i="1" s="1"/>
  <c r="U41" i="1" s="1"/>
  <c r="R42" i="1"/>
  <c r="S42" i="1" s="1"/>
  <c r="U42" i="1" s="1"/>
  <c r="R43" i="1"/>
  <c r="S43" i="1" s="1"/>
  <c r="U43" i="1" s="1"/>
  <c r="R44" i="1"/>
  <c r="S44" i="1" s="1"/>
  <c r="U44" i="1" s="1"/>
  <c r="R45" i="1"/>
  <c r="S45" i="1" s="1"/>
  <c r="U45" i="1" s="1"/>
  <c r="R46" i="1"/>
  <c r="S46" i="1" s="1"/>
  <c r="U46" i="1" s="1"/>
  <c r="R47" i="1"/>
  <c r="S47" i="1" s="1"/>
  <c r="U47" i="1" s="1"/>
  <c r="R48" i="1"/>
  <c r="S48" i="1" s="1"/>
  <c r="U48" i="1" s="1"/>
  <c r="R49" i="1"/>
  <c r="S49" i="1" s="1"/>
  <c r="U49" i="1" s="1"/>
  <c r="R50" i="1"/>
  <c r="S50" i="1" s="1"/>
  <c r="U50" i="1" s="1"/>
  <c r="R51" i="1"/>
  <c r="S51" i="1" s="1"/>
  <c r="R52" i="1"/>
  <c r="S52" i="1" s="1"/>
  <c r="R53" i="1"/>
  <c r="S53" i="1" s="1"/>
  <c r="U53" i="1" s="1"/>
  <c r="R54" i="1"/>
  <c r="S54" i="1" s="1"/>
  <c r="U54" i="1" s="1"/>
  <c r="R55" i="1"/>
  <c r="S55" i="1" s="1"/>
  <c r="U55" i="1" s="1"/>
  <c r="R56" i="1"/>
  <c r="S56" i="1" s="1"/>
  <c r="U56" i="1" s="1"/>
  <c r="R57" i="1"/>
  <c r="S57" i="1" s="1"/>
  <c r="U57" i="1" s="1"/>
  <c r="R58" i="1"/>
  <c r="S58" i="1" s="1"/>
  <c r="U58" i="1" s="1"/>
  <c r="R59" i="1"/>
  <c r="S59" i="1" s="1"/>
  <c r="U59" i="1" s="1"/>
  <c r="R60" i="1"/>
  <c r="S60" i="1" s="1"/>
  <c r="U60" i="1" s="1"/>
  <c r="R61" i="1"/>
  <c r="S61" i="1" s="1"/>
  <c r="U61" i="1" s="1"/>
  <c r="R62" i="1"/>
  <c r="S62" i="1" s="1"/>
  <c r="U62" i="1" s="1"/>
  <c r="R63" i="1"/>
  <c r="S63" i="1" s="1"/>
  <c r="U63" i="1" s="1"/>
  <c r="R64" i="1"/>
  <c r="S64" i="1" s="1"/>
  <c r="U64" i="1" s="1"/>
  <c r="R65" i="1"/>
  <c r="S65" i="1" s="1"/>
  <c r="U65" i="1" s="1"/>
  <c r="R66" i="1"/>
  <c r="S66" i="1"/>
  <c r="U66" i="1" s="1"/>
  <c r="G73" i="1"/>
  <c r="G82" i="1" s="1"/>
  <c r="G83" i="1" s="1"/>
  <c r="M73" i="1"/>
  <c r="M82" i="1" s="1"/>
  <c r="R67" i="1"/>
  <c r="S67" i="1"/>
  <c r="U67" i="1" s="1"/>
  <c r="R68" i="1"/>
  <c r="S68" i="1"/>
  <c r="U68" i="1"/>
  <c r="R69" i="1"/>
  <c r="S69" i="1"/>
  <c r="U69" i="1"/>
  <c r="R70" i="1"/>
  <c r="S70" i="1" s="1"/>
  <c r="U70" i="1" s="1"/>
  <c r="R71" i="1"/>
  <c r="S71" i="1" s="1"/>
  <c r="U71" i="1" s="1"/>
  <c r="R72" i="1"/>
  <c r="S72" i="1" s="1"/>
  <c r="U72" i="1" s="1"/>
  <c r="C73" i="1"/>
  <c r="C82" i="1" s="1"/>
  <c r="C83" i="1" s="1"/>
  <c r="D73" i="1"/>
  <c r="D82" i="1" s="1"/>
  <c r="F73" i="1"/>
  <c r="H73" i="1"/>
  <c r="J73" i="1"/>
  <c r="K73" i="1"/>
  <c r="L73" i="1"/>
  <c r="N73" i="1"/>
  <c r="N82" i="1" s="1"/>
  <c r="N83" i="1" s="1"/>
  <c r="P73" i="1"/>
  <c r="P82" i="1" s="1"/>
  <c r="P83" i="1" s="1"/>
  <c r="Q73" i="1"/>
  <c r="Q82" i="1" s="1"/>
  <c r="Q83" i="1" s="1"/>
  <c r="T73" i="1"/>
  <c r="T82" i="1" s="1"/>
  <c r="H82" i="1"/>
  <c r="H83" i="1" s="1"/>
  <c r="J82" i="1"/>
  <c r="J83" i="1" s="1"/>
  <c r="R74" i="1"/>
  <c r="S74" i="1" s="1"/>
  <c r="U74" i="1" s="1"/>
  <c r="R75" i="1"/>
  <c r="S75" i="1" s="1"/>
  <c r="U75" i="1" s="1"/>
  <c r="R76" i="1"/>
  <c r="S76" i="1"/>
  <c r="U76" i="1"/>
  <c r="R77" i="1"/>
  <c r="S77" i="1"/>
  <c r="U77" i="1" s="1"/>
  <c r="R78" i="1"/>
  <c r="S78" i="1"/>
  <c r="U78" i="1" s="1"/>
  <c r="I82" i="1"/>
  <c r="I83" i="1" s="1"/>
  <c r="K82" i="1"/>
  <c r="K83" i="1" s="1"/>
  <c r="L82" i="1"/>
  <c r="L83" i="1" s="1"/>
  <c r="R80" i="1"/>
  <c r="S80" i="1"/>
  <c r="U80" i="1"/>
  <c r="R81" i="1"/>
  <c r="S81" i="1"/>
  <c r="U81" i="1" s="1"/>
  <c r="F82" i="1"/>
  <c r="F83" i="1" s="1"/>
  <c r="T83" i="1" l="1"/>
  <c r="R25" i="1"/>
  <c r="S25" i="1" s="1"/>
  <c r="U25" i="1" s="1"/>
  <c r="R79" i="1"/>
  <c r="S79" i="1" s="1"/>
  <c r="U79" i="1" s="1"/>
  <c r="E73" i="1"/>
  <c r="E82" i="1" s="1"/>
  <c r="E83" i="1" s="1"/>
  <c r="M83" i="1"/>
  <c r="S18" i="1"/>
  <c r="R82" i="1"/>
  <c r="D83" i="1"/>
  <c r="R83" i="1" s="1"/>
  <c r="R16" i="1"/>
  <c r="S16" i="1" s="1"/>
  <c r="R19" i="1"/>
  <c r="S19" i="1" s="1"/>
  <c r="U19" i="1" s="1"/>
  <c r="U16" i="1" l="1"/>
  <c r="S73" i="1"/>
  <c r="U18" i="1"/>
  <c r="R73" i="1"/>
  <c r="U73" i="1" l="1"/>
  <c r="S82" i="1"/>
  <c r="U82" i="1" l="1"/>
  <c r="S83" i="1"/>
  <c r="U83" i="1" s="1"/>
</calcChain>
</file>

<file path=xl/sharedStrings.xml><?xml version="1.0" encoding="utf-8"?>
<sst xmlns="http://schemas.openxmlformats.org/spreadsheetml/2006/main" count="162" uniqueCount="148">
  <si>
    <t>Source for actuals: Schedule H-1.</t>
  </si>
  <si>
    <t>Sch. 17</t>
  </si>
  <si>
    <t>Sch. 16</t>
  </si>
  <si>
    <t>Sch. 15</t>
  </si>
  <si>
    <t>Sch. 14</t>
  </si>
  <si>
    <t>Sch. 13</t>
  </si>
  <si>
    <t>Sch. 12</t>
  </si>
  <si>
    <t>Sch. 11</t>
  </si>
  <si>
    <t>Sch. 10</t>
  </si>
  <si>
    <t>Sch. 9</t>
  </si>
  <si>
    <t>Sch. 8</t>
  </si>
  <si>
    <t>Sch. 7</t>
  </si>
  <si>
    <t>Sch. 6</t>
  </si>
  <si>
    <t>Sch. 5</t>
  </si>
  <si>
    <t>Sch. 4</t>
  </si>
  <si>
    <t>Net Gas Oper Income</t>
  </si>
  <si>
    <t xml:space="preserve">  Total Gas Oper Exp.</t>
  </si>
  <si>
    <t xml:space="preserve">  Investment Tax Credit</t>
  </si>
  <si>
    <t xml:space="preserve">  Deferred Taxes</t>
  </si>
  <si>
    <t xml:space="preserve">  Federal Income Taxes</t>
  </si>
  <si>
    <t xml:space="preserve">  State Income Taxes</t>
  </si>
  <si>
    <t xml:space="preserve">  Other Taxes - Payroll</t>
  </si>
  <si>
    <t xml:space="preserve">  Other Taxes - Misc.</t>
  </si>
  <si>
    <t xml:space="preserve">  Other Taxes - Property</t>
  </si>
  <si>
    <t xml:space="preserve">  Depreciation &amp; Amortization</t>
  </si>
  <si>
    <t>Total Oper &amp; Maint</t>
  </si>
  <si>
    <t xml:space="preserve">  Maint of Gen Plt</t>
  </si>
  <si>
    <t xml:space="preserve">  Rents</t>
  </si>
  <si>
    <t xml:space="preserve">  Misc. Gen &amp; Adv Expenses</t>
  </si>
  <si>
    <t xml:space="preserve">  Duplicate Charges - Cr</t>
  </si>
  <si>
    <t xml:space="preserve">  Reg Commission Exp</t>
  </si>
  <si>
    <t xml:space="preserve">  Employee Pens &amp; Ben</t>
  </si>
  <si>
    <t xml:space="preserve">  Injuries &amp; Damages</t>
  </si>
  <si>
    <t xml:space="preserve">  Property Insurance</t>
  </si>
  <si>
    <t xml:space="preserve">  Outside Serv Exp</t>
  </si>
  <si>
    <t xml:space="preserve">  Admin Exp Trans - Cr</t>
  </si>
  <si>
    <t xml:space="preserve">  Office Supplies &amp; Exp</t>
  </si>
  <si>
    <t xml:space="preserve">  Admin &amp; Gen Salaries</t>
  </si>
  <si>
    <t xml:space="preserve">  Misc Sales Exp</t>
  </si>
  <si>
    <t xml:space="preserve">  Demo &amp; Selling</t>
  </si>
  <si>
    <t xml:space="preserve">  Supervision</t>
  </si>
  <si>
    <t xml:space="preserve">  Misc Customer Service</t>
  </si>
  <si>
    <t xml:space="preserve">  Info &amp; Instruct Exp</t>
  </si>
  <si>
    <t xml:space="preserve">  Cust Assist Exp</t>
  </si>
  <si>
    <t xml:space="preserve">  Misc Cust Accts</t>
  </si>
  <si>
    <t xml:space="preserve">  Uncollect Accts</t>
  </si>
  <si>
    <t xml:space="preserve">  Customer Rec. &amp; Collect.</t>
  </si>
  <si>
    <t xml:space="preserve">  Meter Reading</t>
  </si>
  <si>
    <t xml:space="preserve">  Maint Met &amp;: Hse Reg</t>
  </si>
  <si>
    <t xml:space="preserve">  Maint of Services</t>
  </si>
  <si>
    <t xml:space="preserve">  Maint Town Border Equip</t>
  </si>
  <si>
    <t xml:space="preserve">  Maint Meas &amp; Reg - Gen</t>
  </si>
  <si>
    <t xml:space="preserve">  Maint of Mains</t>
  </si>
  <si>
    <t xml:space="preserve">  Maint Strct &amp; Imp</t>
  </si>
  <si>
    <t xml:space="preserve">  Other Expenses</t>
  </si>
  <si>
    <t xml:space="preserve">  Cust Install Exp</t>
  </si>
  <si>
    <t xml:space="preserve">  Meter &amp; House Reg</t>
  </si>
  <si>
    <t xml:space="preserve">  Meas/Reg Stations</t>
  </si>
  <si>
    <t xml:space="preserve">  Meas/Reg Operations</t>
  </si>
  <si>
    <t xml:space="preserve">  Mains &amp; Serv Exp</t>
  </si>
  <si>
    <t xml:space="preserve">  Distr Load Dispatch</t>
  </si>
  <si>
    <t xml:space="preserve">  Oper Super &amp; Eng</t>
  </si>
  <si>
    <t xml:space="preserve">  Other Labor &amp; Exp</t>
  </si>
  <si>
    <t xml:space="preserve">  Other Gas Supply Expense</t>
  </si>
  <si>
    <t xml:space="preserve">  Gas Del Storage - Cr</t>
  </si>
  <si>
    <t xml:space="preserve">  Gas W/D Storage-Dr</t>
  </si>
  <si>
    <t xml:space="preserve">  Other Purchased Gas Exp</t>
  </si>
  <si>
    <t xml:space="preserve">  Other Gas Purchase</t>
  </si>
  <si>
    <t xml:space="preserve">  Nat Gas City Gate</t>
  </si>
  <si>
    <t xml:space="preserve">  Prod Equip</t>
  </si>
  <si>
    <t xml:space="preserve">  Struct &amp; Improv</t>
  </si>
  <si>
    <t xml:space="preserve">  Misc Prod Exp</t>
  </si>
  <si>
    <t xml:space="preserve">  LPG Gas</t>
  </si>
  <si>
    <t xml:space="preserve">  LPG Cleanup</t>
  </si>
  <si>
    <t xml:space="preserve">  Other Power Expense</t>
  </si>
  <si>
    <t xml:space="preserve">  Super &amp; Eng</t>
  </si>
  <si>
    <t xml:space="preserve"> </t>
  </si>
  <si>
    <t>Oper &amp; Maint Expenses</t>
  </si>
  <si>
    <t>Gas Operating Revenues</t>
  </si>
  <si>
    <t>Statement</t>
  </si>
  <si>
    <t>Requirement</t>
  </si>
  <si>
    <t>Subtotal</t>
  </si>
  <si>
    <t>Adjustments</t>
  </si>
  <si>
    <t>Revenue</t>
  </si>
  <si>
    <t>Development</t>
  </si>
  <si>
    <t>Costs/Revenue</t>
  </si>
  <si>
    <t>Costs</t>
  </si>
  <si>
    <t>Charges</t>
  </si>
  <si>
    <t>Expense</t>
  </si>
  <si>
    <t>Amortization</t>
  </si>
  <si>
    <t>Growth</t>
  </si>
  <si>
    <t>Normalization</t>
  </si>
  <si>
    <t>Synchroniz.</t>
  </si>
  <si>
    <t>Jurisdiction</t>
  </si>
  <si>
    <t>Income Statement Component</t>
  </si>
  <si>
    <t>No.</t>
  </si>
  <si>
    <t>Income</t>
  </si>
  <si>
    <t>Total</t>
  </si>
  <si>
    <t>Wholesale</t>
  </si>
  <si>
    <t>Economic</t>
  </si>
  <si>
    <t>PGA</t>
  </si>
  <si>
    <t>Tax</t>
  </si>
  <si>
    <t>LTIP</t>
  </si>
  <si>
    <t>Payment</t>
  </si>
  <si>
    <t>Case</t>
  </si>
  <si>
    <t>Asset</t>
  </si>
  <si>
    <t>Sales</t>
  </si>
  <si>
    <t>Rate Base</t>
  </si>
  <si>
    <t>Pension</t>
  </si>
  <si>
    <t>Weather</t>
  </si>
  <si>
    <t>Payroll</t>
  </si>
  <si>
    <t>Interest</t>
  </si>
  <si>
    <t>Gas</t>
  </si>
  <si>
    <t>Acct</t>
  </si>
  <si>
    <t>Adjusted</t>
  </si>
  <si>
    <t>Additional</t>
  </si>
  <si>
    <t>Late</t>
  </si>
  <si>
    <t>Rate</t>
  </si>
  <si>
    <t>Regulatory</t>
  </si>
  <si>
    <t>Depreciation on</t>
  </si>
  <si>
    <t>South Dakota</t>
  </si>
  <si>
    <t>(t)</t>
  </si>
  <si>
    <t>(s)</t>
  </si>
  <si>
    <t>(r)</t>
  </si>
  <si>
    <t>(q)</t>
  </si>
  <si>
    <t>(p)</t>
  </si>
  <si>
    <t>(o)</t>
  </si>
  <si>
    <t>(n)</t>
  </si>
  <si>
    <t>(m)</t>
  </si>
  <si>
    <t>(l)</t>
  </si>
  <si>
    <t>(k)</t>
  </si>
  <si>
    <t>(j)</t>
  </si>
  <si>
    <t>(i)</t>
  </si>
  <si>
    <t>(h)</t>
  </si>
  <si>
    <t>(g)</t>
  </si>
  <si>
    <t>(f)</t>
  </si>
  <si>
    <t>(e)</t>
  </si>
  <si>
    <t>(d)</t>
  </si>
  <si>
    <t>(c)</t>
  </si>
  <si>
    <t>(b)</t>
  </si>
  <si>
    <t>(a)</t>
  </si>
  <si>
    <t>Individual Responsible: Graham Suchman</t>
  </si>
  <si>
    <t>Operating and Maintenance Expenses</t>
  </si>
  <si>
    <t>STATEMENT H</t>
  </si>
  <si>
    <t>RULE 20:10:13:80</t>
  </si>
  <si>
    <t>Docket No. NG26-___</t>
  </si>
  <si>
    <t>Test Year Ending December 31, 2025</t>
  </si>
  <si>
    <t>Utility: MidAmerican Energy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</si>
</sst>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0"/>
      <name val="Arial"/>
      <family val="2"/>
    </font>
    <font>
      <sz val="10"/>
      <name val="MS Sans Serif"/>
      <family val="2"/>
    </font>
    <font>
      <sz val="12"/>
      <name val="Times New Roman"/>
      <family val="1"/>
    </font>
    <font>
      <sz val="8"/>
      <name val="Helvetica"/>
    </font>
    <font>
      <sz val="12"/>
      <color indexed="10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0" fontId="1" fillId="0" borderId="0"/>
    <xf numFmtId="0" fontId="3" fillId="0" borderId="0"/>
    <xf numFmtId="40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Continuous"/>
    </xf>
    <xf numFmtId="0" fontId="2" fillId="0" borderId="0" xfId="3" applyFont="1"/>
    <xf numFmtId="0" fontId="4" fillId="0" borderId="0" xfId="2" applyFont="1" applyAlignment="1">
      <alignment horizontal="center"/>
    </xf>
    <xf numFmtId="164" fontId="2" fillId="0" borderId="0" xfId="1" applyNumberFormat="1" applyFont="1" applyFill="1" applyAlignment="1">
      <alignment horizontal="right"/>
    </xf>
    <xf numFmtId="42" fontId="2" fillId="0" borderId="1" xfId="2" applyNumberFormat="1" applyFont="1" applyBorder="1"/>
    <xf numFmtId="42" fontId="2" fillId="0" borderId="2" xfId="2" applyNumberFormat="1" applyFont="1" applyBorder="1"/>
    <xf numFmtId="42" fontId="2" fillId="0" borderId="3" xfId="2" applyNumberFormat="1" applyFont="1" applyBorder="1"/>
    <xf numFmtId="41" fontId="2" fillId="0" borderId="0" xfId="2" applyNumberFormat="1" applyFont="1"/>
    <xf numFmtId="41" fontId="2" fillId="0" borderId="3" xfId="2" applyNumberFormat="1" applyFont="1" applyBorder="1" applyProtection="1">
      <protection locked="0"/>
    </xf>
    <xf numFmtId="41" fontId="2" fillId="0" borderId="3" xfId="4" applyNumberFormat="1" applyFont="1" applyBorder="1" applyProtection="1">
      <protection locked="0"/>
    </xf>
    <xf numFmtId="41" fontId="2" fillId="0" borderId="3" xfId="2" applyNumberFormat="1" applyFont="1" applyBorder="1"/>
    <xf numFmtId="41" fontId="2" fillId="0" borderId="0" xfId="2" applyNumberFormat="1" applyFont="1" applyProtection="1">
      <protection locked="0"/>
    </xf>
    <xf numFmtId="41" fontId="2" fillId="0" borderId="0" xfId="4" applyNumberFormat="1" applyFont="1" applyProtection="1">
      <protection locked="0"/>
    </xf>
    <xf numFmtId="5" fontId="2" fillId="0" borderId="0" xfId="2" applyNumberFormat="1" applyFont="1"/>
    <xf numFmtId="37" fontId="2" fillId="0" borderId="0" xfId="2" applyNumberFormat="1" applyFont="1"/>
    <xf numFmtId="5" fontId="2" fillId="0" borderId="0" xfId="4" applyNumberFormat="1" applyFont="1" applyProtection="1">
      <protection locked="0"/>
    </xf>
    <xf numFmtId="42" fontId="2" fillId="0" borderId="0" xfId="2" applyNumberFormat="1" applyFont="1"/>
    <xf numFmtId="42" fontId="2" fillId="0" borderId="0" xfId="2" applyNumberFormat="1" applyFont="1" applyProtection="1">
      <protection locked="0"/>
    </xf>
    <xf numFmtId="42" fontId="2" fillId="0" borderId="0" xfId="4" applyNumberFormat="1" applyFont="1" applyProtection="1">
      <protection locked="0"/>
    </xf>
    <xf numFmtId="5" fontId="2" fillId="0" borderId="0" xfId="2" applyNumberFormat="1" applyFont="1" applyProtection="1">
      <protection locked="0"/>
    </xf>
    <xf numFmtId="3" fontId="2" fillId="0" borderId="0" xfId="2" applyNumberFormat="1" applyFont="1" applyAlignment="1">
      <alignment horizontal="center"/>
    </xf>
    <xf numFmtId="0" fontId="2" fillId="0" borderId="0" xfId="2" applyFont="1" applyAlignment="1" applyProtection="1">
      <alignment horizontal="center"/>
      <protection locked="0"/>
    </xf>
    <xf numFmtId="14" fontId="2" fillId="0" borderId="0" xfId="2" applyNumberFormat="1" applyFont="1" applyAlignment="1" applyProtection="1">
      <alignment horizontal="center"/>
      <protection locked="0"/>
    </xf>
    <xf numFmtId="0" fontId="2" fillId="0" borderId="0" xfId="2" applyFont="1" applyAlignment="1">
      <alignment horizontal="center"/>
    </xf>
    <xf numFmtId="3" fontId="2" fillId="0" borderId="3" xfId="2" applyNumberFormat="1" applyFont="1" applyBorder="1" applyAlignment="1">
      <alignment horizontal="center"/>
    </xf>
    <xf numFmtId="0" fontId="2" fillId="0" borderId="3" xfId="2" applyFont="1" applyBorder="1" applyAlignment="1" applyProtection="1">
      <alignment horizontal="center"/>
      <protection locked="0"/>
    </xf>
    <xf numFmtId="9" fontId="2" fillId="0" borderId="3" xfId="2" applyNumberFormat="1" applyFont="1" applyBorder="1" applyAlignment="1" applyProtection="1">
      <alignment horizontal="center"/>
      <protection locked="0"/>
    </xf>
    <xf numFmtId="9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2" applyFont="1" applyBorder="1" applyAlignment="1">
      <alignment horizontal="center"/>
    </xf>
    <xf numFmtId="0" fontId="2" fillId="0" borderId="0" xfId="0" applyFont="1" applyAlignment="1">
      <alignment horizontal="center"/>
    </xf>
    <xf numFmtId="49" fontId="2" fillId="0" borderId="0" xfId="2" applyNumberFormat="1" applyFont="1" applyAlignment="1">
      <alignment horizontal="center"/>
    </xf>
    <xf numFmtId="0" fontId="2" fillId="0" borderId="0" xfId="2" quotePrefix="1" applyFont="1" applyAlignment="1">
      <alignment horizontal="center"/>
    </xf>
    <xf numFmtId="3" fontId="2" fillId="0" borderId="0" xfId="2" quotePrefix="1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2" applyFont="1" applyAlignment="1">
      <alignment horizontal="center"/>
    </xf>
  </cellXfs>
  <cellStyles count="5">
    <cellStyle name="Comma" xfId="1" builtinId="3"/>
    <cellStyle name="Comma_IAGASINC2 2" xfId="4" xr:uid="{F6AEB484-0675-4D8A-85D2-ACAED979E28B}"/>
    <cellStyle name="Normal" xfId="0" builtinId="0"/>
    <cellStyle name="Normal_IAGASINC2 2" xfId="2" xr:uid="{39C531AE-21FA-40C2-BCAF-ABEB0AF075EF}"/>
    <cellStyle name="Normal_Tunning-Workpapers" xfId="3" xr:uid="{49041CCE-8D33-4C51-91C0-751A44B067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1FD64-16B6-4833-8335-10D6BC165586}">
  <sheetPr>
    <pageSetUpPr fitToPage="1"/>
  </sheetPr>
  <dimension ref="A1:AN97"/>
  <sheetViews>
    <sheetView tabSelected="1" view="pageLayout" zoomScale="70" zoomScaleNormal="70" zoomScalePageLayoutView="70" workbookViewId="0">
      <selection activeCell="A6" sqref="A6:U6"/>
    </sheetView>
  </sheetViews>
  <sheetFormatPr defaultColWidth="9.140625" defaultRowHeight="15.75" x14ac:dyDescent="0.25"/>
  <cols>
    <col min="1" max="1" width="5.28515625" style="1" customWidth="1"/>
    <col min="2" max="2" width="35.42578125" style="1" customWidth="1"/>
    <col min="3" max="3" width="16.7109375" style="1" bestFit="1" customWidth="1"/>
    <col min="4" max="4" width="11.7109375" style="1" customWidth="1"/>
    <col min="5" max="5" width="13" style="1" bestFit="1" customWidth="1"/>
    <col min="6" max="7" width="12.140625" style="1" customWidth="1"/>
    <col min="8" max="8" width="16.85546875" style="1" customWidth="1"/>
    <col min="9" max="9" width="12.140625" style="1" customWidth="1"/>
    <col min="10" max="10" width="14.140625" style="1" bestFit="1" customWidth="1"/>
    <col min="11" max="12" width="13" style="1" bestFit="1" customWidth="1"/>
    <col min="13" max="14" width="12.140625" style="1" customWidth="1"/>
    <col min="15" max="15" width="16.28515625" style="1" bestFit="1" customWidth="1"/>
    <col min="16" max="16" width="12.140625" style="1" customWidth="1"/>
    <col min="17" max="18" width="16.28515625" style="1" bestFit="1" customWidth="1"/>
    <col min="19" max="19" width="15.42578125" style="1" bestFit="1" customWidth="1"/>
    <col min="20" max="20" width="14.28515625" style="1" bestFit="1" customWidth="1"/>
    <col min="21" max="21" width="15.42578125" style="1" bestFit="1" customWidth="1"/>
    <col min="22" max="22" width="10.42578125" style="1" customWidth="1"/>
    <col min="23" max="24" width="13" style="1" customWidth="1"/>
    <col min="25" max="25" width="13.42578125" style="1" customWidth="1"/>
    <col min="26" max="26" width="13.42578125" style="2" customWidth="1"/>
    <col min="27" max="28" width="11.28515625" style="1" customWidth="1"/>
    <col min="29" max="29" width="9.5703125" style="1" customWidth="1"/>
    <col min="30" max="30" width="11.28515625" style="1" customWidth="1"/>
    <col min="31" max="31" width="9" style="1" customWidth="1"/>
    <col min="32" max="32" width="9.7109375" style="1" customWidth="1"/>
    <col min="33" max="33" width="8.5703125" style="1" customWidth="1"/>
    <col min="34" max="34" width="9.5703125" style="1" customWidth="1"/>
    <col min="35" max="35" width="11.42578125" style="1" customWidth="1"/>
    <col min="36" max="36" width="10.140625" style="1" customWidth="1"/>
    <col min="37" max="37" width="9.5703125" style="1" customWidth="1"/>
    <col min="38" max="38" width="10.42578125" style="1" customWidth="1"/>
    <col min="39" max="40" width="12.42578125" style="1" customWidth="1"/>
    <col min="41" max="41" width="11.42578125" style="1" customWidth="1"/>
    <col min="42" max="254" width="9.140625" style="1"/>
    <col min="255" max="255" width="5.28515625" style="1" customWidth="1"/>
    <col min="256" max="256" width="35.42578125" style="1" customWidth="1"/>
    <col min="257" max="257" width="13.7109375" style="1" customWidth="1"/>
    <col min="258" max="258" width="11.7109375" style="1" customWidth="1"/>
    <col min="259" max="259" width="11.5703125" style="1" customWidth="1"/>
    <col min="260" max="260" width="11.140625" style="1" customWidth="1"/>
    <col min="261" max="271" width="12.140625" style="1" customWidth="1"/>
    <col min="272" max="276" width="13.7109375" style="1" customWidth="1"/>
    <col min="277" max="277" width="11.5703125" style="1" customWidth="1"/>
    <col min="278" max="278" width="10.42578125" style="1" customWidth="1"/>
    <col min="279" max="280" width="13" style="1" customWidth="1"/>
    <col min="281" max="282" width="13.42578125" style="1" customWidth="1"/>
    <col min="283" max="284" width="11.28515625" style="1" customWidth="1"/>
    <col min="285" max="285" width="9.5703125" style="1" customWidth="1"/>
    <col min="286" max="286" width="11.28515625" style="1" customWidth="1"/>
    <col min="287" max="287" width="9" style="1" customWidth="1"/>
    <col min="288" max="288" width="9.7109375" style="1" customWidth="1"/>
    <col min="289" max="289" width="8.5703125" style="1" customWidth="1"/>
    <col min="290" max="290" width="9.5703125" style="1" customWidth="1"/>
    <col min="291" max="291" width="11.42578125" style="1" customWidth="1"/>
    <col min="292" max="292" width="10.140625" style="1" customWidth="1"/>
    <col min="293" max="293" width="9.5703125" style="1" customWidth="1"/>
    <col min="294" max="294" width="10.42578125" style="1" customWidth="1"/>
    <col min="295" max="296" width="12.42578125" style="1" customWidth="1"/>
    <col min="297" max="297" width="11.42578125" style="1" customWidth="1"/>
    <col min="298" max="510" width="9.140625" style="1"/>
    <col min="511" max="511" width="5.28515625" style="1" customWidth="1"/>
    <col min="512" max="512" width="35.42578125" style="1" customWidth="1"/>
    <col min="513" max="513" width="13.7109375" style="1" customWidth="1"/>
    <col min="514" max="514" width="11.7109375" style="1" customWidth="1"/>
    <col min="515" max="515" width="11.5703125" style="1" customWidth="1"/>
    <col min="516" max="516" width="11.140625" style="1" customWidth="1"/>
    <col min="517" max="527" width="12.140625" style="1" customWidth="1"/>
    <col min="528" max="532" width="13.7109375" style="1" customWidth="1"/>
    <col min="533" max="533" width="11.5703125" style="1" customWidth="1"/>
    <col min="534" max="534" width="10.42578125" style="1" customWidth="1"/>
    <col min="535" max="536" width="13" style="1" customWidth="1"/>
    <col min="537" max="538" width="13.42578125" style="1" customWidth="1"/>
    <col min="539" max="540" width="11.28515625" style="1" customWidth="1"/>
    <col min="541" max="541" width="9.5703125" style="1" customWidth="1"/>
    <col min="542" max="542" width="11.28515625" style="1" customWidth="1"/>
    <col min="543" max="543" width="9" style="1" customWidth="1"/>
    <col min="544" max="544" width="9.7109375" style="1" customWidth="1"/>
    <col min="545" max="545" width="8.5703125" style="1" customWidth="1"/>
    <col min="546" max="546" width="9.5703125" style="1" customWidth="1"/>
    <col min="547" max="547" width="11.42578125" style="1" customWidth="1"/>
    <col min="548" max="548" width="10.140625" style="1" customWidth="1"/>
    <col min="549" max="549" width="9.5703125" style="1" customWidth="1"/>
    <col min="550" max="550" width="10.42578125" style="1" customWidth="1"/>
    <col min="551" max="552" width="12.42578125" style="1" customWidth="1"/>
    <col min="553" max="553" width="11.42578125" style="1" customWidth="1"/>
    <col min="554" max="766" width="9.140625" style="1"/>
    <col min="767" max="767" width="5.28515625" style="1" customWidth="1"/>
    <col min="768" max="768" width="35.42578125" style="1" customWidth="1"/>
    <col min="769" max="769" width="13.7109375" style="1" customWidth="1"/>
    <col min="770" max="770" width="11.7109375" style="1" customWidth="1"/>
    <col min="771" max="771" width="11.5703125" style="1" customWidth="1"/>
    <col min="772" max="772" width="11.140625" style="1" customWidth="1"/>
    <col min="773" max="783" width="12.140625" style="1" customWidth="1"/>
    <col min="784" max="788" width="13.7109375" style="1" customWidth="1"/>
    <col min="789" max="789" width="11.5703125" style="1" customWidth="1"/>
    <col min="790" max="790" width="10.42578125" style="1" customWidth="1"/>
    <col min="791" max="792" width="13" style="1" customWidth="1"/>
    <col min="793" max="794" width="13.42578125" style="1" customWidth="1"/>
    <col min="795" max="796" width="11.28515625" style="1" customWidth="1"/>
    <col min="797" max="797" width="9.5703125" style="1" customWidth="1"/>
    <col min="798" max="798" width="11.28515625" style="1" customWidth="1"/>
    <col min="799" max="799" width="9" style="1" customWidth="1"/>
    <col min="800" max="800" width="9.7109375" style="1" customWidth="1"/>
    <col min="801" max="801" width="8.5703125" style="1" customWidth="1"/>
    <col min="802" max="802" width="9.5703125" style="1" customWidth="1"/>
    <col min="803" max="803" width="11.42578125" style="1" customWidth="1"/>
    <col min="804" max="804" width="10.140625" style="1" customWidth="1"/>
    <col min="805" max="805" width="9.5703125" style="1" customWidth="1"/>
    <col min="806" max="806" width="10.42578125" style="1" customWidth="1"/>
    <col min="807" max="808" width="12.42578125" style="1" customWidth="1"/>
    <col min="809" max="809" width="11.42578125" style="1" customWidth="1"/>
    <col min="810" max="1022" width="9.140625" style="1"/>
    <col min="1023" max="1023" width="5.28515625" style="1" customWidth="1"/>
    <col min="1024" max="1024" width="35.42578125" style="1" customWidth="1"/>
    <col min="1025" max="1025" width="13.7109375" style="1" customWidth="1"/>
    <col min="1026" max="1026" width="11.7109375" style="1" customWidth="1"/>
    <col min="1027" max="1027" width="11.5703125" style="1" customWidth="1"/>
    <col min="1028" max="1028" width="11.140625" style="1" customWidth="1"/>
    <col min="1029" max="1039" width="12.140625" style="1" customWidth="1"/>
    <col min="1040" max="1044" width="13.7109375" style="1" customWidth="1"/>
    <col min="1045" max="1045" width="11.5703125" style="1" customWidth="1"/>
    <col min="1046" max="1046" width="10.42578125" style="1" customWidth="1"/>
    <col min="1047" max="1048" width="13" style="1" customWidth="1"/>
    <col min="1049" max="1050" width="13.42578125" style="1" customWidth="1"/>
    <col min="1051" max="1052" width="11.28515625" style="1" customWidth="1"/>
    <col min="1053" max="1053" width="9.5703125" style="1" customWidth="1"/>
    <col min="1054" max="1054" width="11.28515625" style="1" customWidth="1"/>
    <col min="1055" max="1055" width="9" style="1" customWidth="1"/>
    <col min="1056" max="1056" width="9.7109375" style="1" customWidth="1"/>
    <col min="1057" max="1057" width="8.5703125" style="1" customWidth="1"/>
    <col min="1058" max="1058" width="9.5703125" style="1" customWidth="1"/>
    <col min="1059" max="1059" width="11.42578125" style="1" customWidth="1"/>
    <col min="1060" max="1060" width="10.140625" style="1" customWidth="1"/>
    <col min="1061" max="1061" width="9.5703125" style="1" customWidth="1"/>
    <col min="1062" max="1062" width="10.42578125" style="1" customWidth="1"/>
    <col min="1063" max="1064" width="12.42578125" style="1" customWidth="1"/>
    <col min="1065" max="1065" width="11.42578125" style="1" customWidth="1"/>
    <col min="1066" max="1278" width="9.140625" style="1"/>
    <col min="1279" max="1279" width="5.28515625" style="1" customWidth="1"/>
    <col min="1280" max="1280" width="35.42578125" style="1" customWidth="1"/>
    <col min="1281" max="1281" width="13.7109375" style="1" customWidth="1"/>
    <col min="1282" max="1282" width="11.7109375" style="1" customWidth="1"/>
    <col min="1283" max="1283" width="11.5703125" style="1" customWidth="1"/>
    <col min="1284" max="1284" width="11.140625" style="1" customWidth="1"/>
    <col min="1285" max="1295" width="12.140625" style="1" customWidth="1"/>
    <col min="1296" max="1300" width="13.7109375" style="1" customWidth="1"/>
    <col min="1301" max="1301" width="11.5703125" style="1" customWidth="1"/>
    <col min="1302" max="1302" width="10.42578125" style="1" customWidth="1"/>
    <col min="1303" max="1304" width="13" style="1" customWidth="1"/>
    <col min="1305" max="1306" width="13.42578125" style="1" customWidth="1"/>
    <col min="1307" max="1308" width="11.28515625" style="1" customWidth="1"/>
    <col min="1309" max="1309" width="9.5703125" style="1" customWidth="1"/>
    <col min="1310" max="1310" width="11.28515625" style="1" customWidth="1"/>
    <col min="1311" max="1311" width="9" style="1" customWidth="1"/>
    <col min="1312" max="1312" width="9.7109375" style="1" customWidth="1"/>
    <col min="1313" max="1313" width="8.5703125" style="1" customWidth="1"/>
    <col min="1314" max="1314" width="9.5703125" style="1" customWidth="1"/>
    <col min="1315" max="1315" width="11.42578125" style="1" customWidth="1"/>
    <col min="1316" max="1316" width="10.140625" style="1" customWidth="1"/>
    <col min="1317" max="1317" width="9.5703125" style="1" customWidth="1"/>
    <col min="1318" max="1318" width="10.42578125" style="1" customWidth="1"/>
    <col min="1319" max="1320" width="12.42578125" style="1" customWidth="1"/>
    <col min="1321" max="1321" width="11.42578125" style="1" customWidth="1"/>
    <col min="1322" max="1534" width="9.140625" style="1"/>
    <col min="1535" max="1535" width="5.28515625" style="1" customWidth="1"/>
    <col min="1536" max="1536" width="35.42578125" style="1" customWidth="1"/>
    <col min="1537" max="1537" width="13.7109375" style="1" customWidth="1"/>
    <col min="1538" max="1538" width="11.7109375" style="1" customWidth="1"/>
    <col min="1539" max="1539" width="11.5703125" style="1" customWidth="1"/>
    <col min="1540" max="1540" width="11.140625" style="1" customWidth="1"/>
    <col min="1541" max="1551" width="12.140625" style="1" customWidth="1"/>
    <col min="1552" max="1556" width="13.7109375" style="1" customWidth="1"/>
    <col min="1557" max="1557" width="11.5703125" style="1" customWidth="1"/>
    <col min="1558" max="1558" width="10.42578125" style="1" customWidth="1"/>
    <col min="1559" max="1560" width="13" style="1" customWidth="1"/>
    <col min="1561" max="1562" width="13.42578125" style="1" customWidth="1"/>
    <col min="1563" max="1564" width="11.28515625" style="1" customWidth="1"/>
    <col min="1565" max="1565" width="9.5703125" style="1" customWidth="1"/>
    <col min="1566" max="1566" width="11.28515625" style="1" customWidth="1"/>
    <col min="1567" max="1567" width="9" style="1" customWidth="1"/>
    <col min="1568" max="1568" width="9.7109375" style="1" customWidth="1"/>
    <col min="1569" max="1569" width="8.5703125" style="1" customWidth="1"/>
    <col min="1570" max="1570" width="9.5703125" style="1" customWidth="1"/>
    <col min="1571" max="1571" width="11.42578125" style="1" customWidth="1"/>
    <col min="1572" max="1572" width="10.140625" style="1" customWidth="1"/>
    <col min="1573" max="1573" width="9.5703125" style="1" customWidth="1"/>
    <col min="1574" max="1574" width="10.42578125" style="1" customWidth="1"/>
    <col min="1575" max="1576" width="12.42578125" style="1" customWidth="1"/>
    <col min="1577" max="1577" width="11.42578125" style="1" customWidth="1"/>
    <col min="1578" max="1790" width="9.140625" style="1"/>
    <col min="1791" max="1791" width="5.28515625" style="1" customWidth="1"/>
    <col min="1792" max="1792" width="35.42578125" style="1" customWidth="1"/>
    <col min="1793" max="1793" width="13.7109375" style="1" customWidth="1"/>
    <col min="1794" max="1794" width="11.7109375" style="1" customWidth="1"/>
    <col min="1795" max="1795" width="11.5703125" style="1" customWidth="1"/>
    <col min="1796" max="1796" width="11.140625" style="1" customWidth="1"/>
    <col min="1797" max="1807" width="12.140625" style="1" customWidth="1"/>
    <col min="1808" max="1812" width="13.7109375" style="1" customWidth="1"/>
    <col min="1813" max="1813" width="11.5703125" style="1" customWidth="1"/>
    <col min="1814" max="1814" width="10.42578125" style="1" customWidth="1"/>
    <col min="1815" max="1816" width="13" style="1" customWidth="1"/>
    <col min="1817" max="1818" width="13.42578125" style="1" customWidth="1"/>
    <col min="1819" max="1820" width="11.28515625" style="1" customWidth="1"/>
    <col min="1821" max="1821" width="9.5703125" style="1" customWidth="1"/>
    <col min="1822" max="1822" width="11.28515625" style="1" customWidth="1"/>
    <col min="1823" max="1823" width="9" style="1" customWidth="1"/>
    <col min="1824" max="1824" width="9.7109375" style="1" customWidth="1"/>
    <col min="1825" max="1825" width="8.5703125" style="1" customWidth="1"/>
    <col min="1826" max="1826" width="9.5703125" style="1" customWidth="1"/>
    <col min="1827" max="1827" width="11.42578125" style="1" customWidth="1"/>
    <col min="1828" max="1828" width="10.140625" style="1" customWidth="1"/>
    <col min="1829" max="1829" width="9.5703125" style="1" customWidth="1"/>
    <col min="1830" max="1830" width="10.42578125" style="1" customWidth="1"/>
    <col min="1831" max="1832" width="12.42578125" style="1" customWidth="1"/>
    <col min="1833" max="1833" width="11.42578125" style="1" customWidth="1"/>
    <col min="1834" max="2046" width="9.140625" style="1"/>
    <col min="2047" max="2047" width="5.28515625" style="1" customWidth="1"/>
    <col min="2048" max="2048" width="35.42578125" style="1" customWidth="1"/>
    <col min="2049" max="2049" width="13.7109375" style="1" customWidth="1"/>
    <col min="2050" max="2050" width="11.7109375" style="1" customWidth="1"/>
    <col min="2051" max="2051" width="11.5703125" style="1" customWidth="1"/>
    <col min="2052" max="2052" width="11.140625" style="1" customWidth="1"/>
    <col min="2053" max="2063" width="12.140625" style="1" customWidth="1"/>
    <col min="2064" max="2068" width="13.7109375" style="1" customWidth="1"/>
    <col min="2069" max="2069" width="11.5703125" style="1" customWidth="1"/>
    <col min="2070" max="2070" width="10.42578125" style="1" customWidth="1"/>
    <col min="2071" max="2072" width="13" style="1" customWidth="1"/>
    <col min="2073" max="2074" width="13.42578125" style="1" customWidth="1"/>
    <col min="2075" max="2076" width="11.28515625" style="1" customWidth="1"/>
    <col min="2077" max="2077" width="9.5703125" style="1" customWidth="1"/>
    <col min="2078" max="2078" width="11.28515625" style="1" customWidth="1"/>
    <col min="2079" max="2079" width="9" style="1" customWidth="1"/>
    <col min="2080" max="2080" width="9.7109375" style="1" customWidth="1"/>
    <col min="2081" max="2081" width="8.5703125" style="1" customWidth="1"/>
    <col min="2082" max="2082" width="9.5703125" style="1" customWidth="1"/>
    <col min="2083" max="2083" width="11.42578125" style="1" customWidth="1"/>
    <col min="2084" max="2084" width="10.140625" style="1" customWidth="1"/>
    <col min="2085" max="2085" width="9.5703125" style="1" customWidth="1"/>
    <col min="2086" max="2086" width="10.42578125" style="1" customWidth="1"/>
    <col min="2087" max="2088" width="12.42578125" style="1" customWidth="1"/>
    <col min="2089" max="2089" width="11.42578125" style="1" customWidth="1"/>
    <col min="2090" max="2302" width="9.140625" style="1"/>
    <col min="2303" max="2303" width="5.28515625" style="1" customWidth="1"/>
    <col min="2304" max="2304" width="35.42578125" style="1" customWidth="1"/>
    <col min="2305" max="2305" width="13.7109375" style="1" customWidth="1"/>
    <col min="2306" max="2306" width="11.7109375" style="1" customWidth="1"/>
    <col min="2307" max="2307" width="11.5703125" style="1" customWidth="1"/>
    <col min="2308" max="2308" width="11.140625" style="1" customWidth="1"/>
    <col min="2309" max="2319" width="12.140625" style="1" customWidth="1"/>
    <col min="2320" max="2324" width="13.7109375" style="1" customWidth="1"/>
    <col min="2325" max="2325" width="11.5703125" style="1" customWidth="1"/>
    <col min="2326" max="2326" width="10.42578125" style="1" customWidth="1"/>
    <col min="2327" max="2328" width="13" style="1" customWidth="1"/>
    <col min="2329" max="2330" width="13.42578125" style="1" customWidth="1"/>
    <col min="2331" max="2332" width="11.28515625" style="1" customWidth="1"/>
    <col min="2333" max="2333" width="9.5703125" style="1" customWidth="1"/>
    <col min="2334" max="2334" width="11.28515625" style="1" customWidth="1"/>
    <col min="2335" max="2335" width="9" style="1" customWidth="1"/>
    <col min="2336" max="2336" width="9.7109375" style="1" customWidth="1"/>
    <col min="2337" max="2337" width="8.5703125" style="1" customWidth="1"/>
    <col min="2338" max="2338" width="9.5703125" style="1" customWidth="1"/>
    <col min="2339" max="2339" width="11.42578125" style="1" customWidth="1"/>
    <col min="2340" max="2340" width="10.140625" style="1" customWidth="1"/>
    <col min="2341" max="2341" width="9.5703125" style="1" customWidth="1"/>
    <col min="2342" max="2342" width="10.42578125" style="1" customWidth="1"/>
    <col min="2343" max="2344" width="12.42578125" style="1" customWidth="1"/>
    <col min="2345" max="2345" width="11.42578125" style="1" customWidth="1"/>
    <col min="2346" max="2558" width="9.140625" style="1"/>
    <col min="2559" max="2559" width="5.28515625" style="1" customWidth="1"/>
    <col min="2560" max="2560" width="35.42578125" style="1" customWidth="1"/>
    <col min="2561" max="2561" width="13.7109375" style="1" customWidth="1"/>
    <col min="2562" max="2562" width="11.7109375" style="1" customWidth="1"/>
    <col min="2563" max="2563" width="11.5703125" style="1" customWidth="1"/>
    <col min="2564" max="2564" width="11.140625" style="1" customWidth="1"/>
    <col min="2565" max="2575" width="12.140625" style="1" customWidth="1"/>
    <col min="2576" max="2580" width="13.7109375" style="1" customWidth="1"/>
    <col min="2581" max="2581" width="11.5703125" style="1" customWidth="1"/>
    <col min="2582" max="2582" width="10.42578125" style="1" customWidth="1"/>
    <col min="2583" max="2584" width="13" style="1" customWidth="1"/>
    <col min="2585" max="2586" width="13.42578125" style="1" customWidth="1"/>
    <col min="2587" max="2588" width="11.28515625" style="1" customWidth="1"/>
    <col min="2589" max="2589" width="9.5703125" style="1" customWidth="1"/>
    <col min="2590" max="2590" width="11.28515625" style="1" customWidth="1"/>
    <col min="2591" max="2591" width="9" style="1" customWidth="1"/>
    <col min="2592" max="2592" width="9.7109375" style="1" customWidth="1"/>
    <col min="2593" max="2593" width="8.5703125" style="1" customWidth="1"/>
    <col min="2594" max="2594" width="9.5703125" style="1" customWidth="1"/>
    <col min="2595" max="2595" width="11.42578125" style="1" customWidth="1"/>
    <col min="2596" max="2596" width="10.140625" style="1" customWidth="1"/>
    <col min="2597" max="2597" width="9.5703125" style="1" customWidth="1"/>
    <col min="2598" max="2598" width="10.42578125" style="1" customWidth="1"/>
    <col min="2599" max="2600" width="12.42578125" style="1" customWidth="1"/>
    <col min="2601" max="2601" width="11.42578125" style="1" customWidth="1"/>
    <col min="2602" max="2814" width="9.140625" style="1"/>
    <col min="2815" max="2815" width="5.28515625" style="1" customWidth="1"/>
    <col min="2816" max="2816" width="35.42578125" style="1" customWidth="1"/>
    <col min="2817" max="2817" width="13.7109375" style="1" customWidth="1"/>
    <col min="2818" max="2818" width="11.7109375" style="1" customWidth="1"/>
    <col min="2819" max="2819" width="11.5703125" style="1" customWidth="1"/>
    <col min="2820" max="2820" width="11.140625" style="1" customWidth="1"/>
    <col min="2821" max="2831" width="12.140625" style="1" customWidth="1"/>
    <col min="2832" max="2836" width="13.7109375" style="1" customWidth="1"/>
    <col min="2837" max="2837" width="11.5703125" style="1" customWidth="1"/>
    <col min="2838" max="2838" width="10.42578125" style="1" customWidth="1"/>
    <col min="2839" max="2840" width="13" style="1" customWidth="1"/>
    <col min="2841" max="2842" width="13.42578125" style="1" customWidth="1"/>
    <col min="2843" max="2844" width="11.28515625" style="1" customWidth="1"/>
    <col min="2845" max="2845" width="9.5703125" style="1" customWidth="1"/>
    <col min="2846" max="2846" width="11.28515625" style="1" customWidth="1"/>
    <col min="2847" max="2847" width="9" style="1" customWidth="1"/>
    <col min="2848" max="2848" width="9.7109375" style="1" customWidth="1"/>
    <col min="2849" max="2849" width="8.5703125" style="1" customWidth="1"/>
    <col min="2850" max="2850" width="9.5703125" style="1" customWidth="1"/>
    <col min="2851" max="2851" width="11.42578125" style="1" customWidth="1"/>
    <col min="2852" max="2852" width="10.140625" style="1" customWidth="1"/>
    <col min="2853" max="2853" width="9.5703125" style="1" customWidth="1"/>
    <col min="2854" max="2854" width="10.42578125" style="1" customWidth="1"/>
    <col min="2855" max="2856" width="12.42578125" style="1" customWidth="1"/>
    <col min="2857" max="2857" width="11.42578125" style="1" customWidth="1"/>
    <col min="2858" max="3070" width="9.140625" style="1"/>
    <col min="3071" max="3071" width="5.28515625" style="1" customWidth="1"/>
    <col min="3072" max="3072" width="35.42578125" style="1" customWidth="1"/>
    <col min="3073" max="3073" width="13.7109375" style="1" customWidth="1"/>
    <col min="3074" max="3074" width="11.7109375" style="1" customWidth="1"/>
    <col min="3075" max="3075" width="11.5703125" style="1" customWidth="1"/>
    <col min="3076" max="3076" width="11.140625" style="1" customWidth="1"/>
    <col min="3077" max="3087" width="12.140625" style="1" customWidth="1"/>
    <col min="3088" max="3092" width="13.7109375" style="1" customWidth="1"/>
    <col min="3093" max="3093" width="11.5703125" style="1" customWidth="1"/>
    <col min="3094" max="3094" width="10.42578125" style="1" customWidth="1"/>
    <col min="3095" max="3096" width="13" style="1" customWidth="1"/>
    <col min="3097" max="3098" width="13.42578125" style="1" customWidth="1"/>
    <col min="3099" max="3100" width="11.28515625" style="1" customWidth="1"/>
    <col min="3101" max="3101" width="9.5703125" style="1" customWidth="1"/>
    <col min="3102" max="3102" width="11.28515625" style="1" customWidth="1"/>
    <col min="3103" max="3103" width="9" style="1" customWidth="1"/>
    <col min="3104" max="3104" width="9.7109375" style="1" customWidth="1"/>
    <col min="3105" max="3105" width="8.5703125" style="1" customWidth="1"/>
    <col min="3106" max="3106" width="9.5703125" style="1" customWidth="1"/>
    <col min="3107" max="3107" width="11.42578125" style="1" customWidth="1"/>
    <col min="3108" max="3108" width="10.140625" style="1" customWidth="1"/>
    <col min="3109" max="3109" width="9.5703125" style="1" customWidth="1"/>
    <col min="3110" max="3110" width="10.42578125" style="1" customWidth="1"/>
    <col min="3111" max="3112" width="12.42578125" style="1" customWidth="1"/>
    <col min="3113" max="3113" width="11.42578125" style="1" customWidth="1"/>
    <col min="3114" max="3326" width="9.140625" style="1"/>
    <col min="3327" max="3327" width="5.28515625" style="1" customWidth="1"/>
    <col min="3328" max="3328" width="35.42578125" style="1" customWidth="1"/>
    <col min="3329" max="3329" width="13.7109375" style="1" customWidth="1"/>
    <col min="3330" max="3330" width="11.7109375" style="1" customWidth="1"/>
    <col min="3331" max="3331" width="11.5703125" style="1" customWidth="1"/>
    <col min="3332" max="3332" width="11.140625" style="1" customWidth="1"/>
    <col min="3333" max="3343" width="12.140625" style="1" customWidth="1"/>
    <col min="3344" max="3348" width="13.7109375" style="1" customWidth="1"/>
    <col min="3349" max="3349" width="11.5703125" style="1" customWidth="1"/>
    <col min="3350" max="3350" width="10.42578125" style="1" customWidth="1"/>
    <col min="3351" max="3352" width="13" style="1" customWidth="1"/>
    <col min="3353" max="3354" width="13.42578125" style="1" customWidth="1"/>
    <col min="3355" max="3356" width="11.28515625" style="1" customWidth="1"/>
    <col min="3357" max="3357" width="9.5703125" style="1" customWidth="1"/>
    <col min="3358" max="3358" width="11.28515625" style="1" customWidth="1"/>
    <col min="3359" max="3359" width="9" style="1" customWidth="1"/>
    <col min="3360" max="3360" width="9.7109375" style="1" customWidth="1"/>
    <col min="3361" max="3361" width="8.5703125" style="1" customWidth="1"/>
    <col min="3362" max="3362" width="9.5703125" style="1" customWidth="1"/>
    <col min="3363" max="3363" width="11.42578125" style="1" customWidth="1"/>
    <col min="3364" max="3364" width="10.140625" style="1" customWidth="1"/>
    <col min="3365" max="3365" width="9.5703125" style="1" customWidth="1"/>
    <col min="3366" max="3366" width="10.42578125" style="1" customWidth="1"/>
    <col min="3367" max="3368" width="12.42578125" style="1" customWidth="1"/>
    <col min="3369" max="3369" width="11.42578125" style="1" customWidth="1"/>
    <col min="3370" max="3582" width="9.140625" style="1"/>
    <col min="3583" max="3583" width="5.28515625" style="1" customWidth="1"/>
    <col min="3584" max="3584" width="35.42578125" style="1" customWidth="1"/>
    <col min="3585" max="3585" width="13.7109375" style="1" customWidth="1"/>
    <col min="3586" max="3586" width="11.7109375" style="1" customWidth="1"/>
    <col min="3587" max="3587" width="11.5703125" style="1" customWidth="1"/>
    <col min="3588" max="3588" width="11.140625" style="1" customWidth="1"/>
    <col min="3589" max="3599" width="12.140625" style="1" customWidth="1"/>
    <col min="3600" max="3604" width="13.7109375" style="1" customWidth="1"/>
    <col min="3605" max="3605" width="11.5703125" style="1" customWidth="1"/>
    <col min="3606" max="3606" width="10.42578125" style="1" customWidth="1"/>
    <col min="3607" max="3608" width="13" style="1" customWidth="1"/>
    <col min="3609" max="3610" width="13.42578125" style="1" customWidth="1"/>
    <col min="3611" max="3612" width="11.28515625" style="1" customWidth="1"/>
    <col min="3613" max="3613" width="9.5703125" style="1" customWidth="1"/>
    <col min="3614" max="3614" width="11.28515625" style="1" customWidth="1"/>
    <col min="3615" max="3615" width="9" style="1" customWidth="1"/>
    <col min="3616" max="3616" width="9.7109375" style="1" customWidth="1"/>
    <col min="3617" max="3617" width="8.5703125" style="1" customWidth="1"/>
    <col min="3618" max="3618" width="9.5703125" style="1" customWidth="1"/>
    <col min="3619" max="3619" width="11.42578125" style="1" customWidth="1"/>
    <col min="3620" max="3620" width="10.140625" style="1" customWidth="1"/>
    <col min="3621" max="3621" width="9.5703125" style="1" customWidth="1"/>
    <col min="3622" max="3622" width="10.42578125" style="1" customWidth="1"/>
    <col min="3623" max="3624" width="12.42578125" style="1" customWidth="1"/>
    <col min="3625" max="3625" width="11.42578125" style="1" customWidth="1"/>
    <col min="3626" max="3838" width="9.140625" style="1"/>
    <col min="3839" max="3839" width="5.28515625" style="1" customWidth="1"/>
    <col min="3840" max="3840" width="35.42578125" style="1" customWidth="1"/>
    <col min="3841" max="3841" width="13.7109375" style="1" customWidth="1"/>
    <col min="3842" max="3842" width="11.7109375" style="1" customWidth="1"/>
    <col min="3843" max="3843" width="11.5703125" style="1" customWidth="1"/>
    <col min="3844" max="3844" width="11.140625" style="1" customWidth="1"/>
    <col min="3845" max="3855" width="12.140625" style="1" customWidth="1"/>
    <col min="3856" max="3860" width="13.7109375" style="1" customWidth="1"/>
    <col min="3861" max="3861" width="11.5703125" style="1" customWidth="1"/>
    <col min="3862" max="3862" width="10.42578125" style="1" customWidth="1"/>
    <col min="3863" max="3864" width="13" style="1" customWidth="1"/>
    <col min="3865" max="3866" width="13.42578125" style="1" customWidth="1"/>
    <col min="3867" max="3868" width="11.28515625" style="1" customWidth="1"/>
    <col min="3869" max="3869" width="9.5703125" style="1" customWidth="1"/>
    <col min="3870" max="3870" width="11.28515625" style="1" customWidth="1"/>
    <col min="3871" max="3871" width="9" style="1" customWidth="1"/>
    <col min="3872" max="3872" width="9.7109375" style="1" customWidth="1"/>
    <col min="3873" max="3873" width="8.5703125" style="1" customWidth="1"/>
    <col min="3874" max="3874" width="9.5703125" style="1" customWidth="1"/>
    <col min="3875" max="3875" width="11.42578125" style="1" customWidth="1"/>
    <col min="3876" max="3876" width="10.140625" style="1" customWidth="1"/>
    <col min="3877" max="3877" width="9.5703125" style="1" customWidth="1"/>
    <col min="3878" max="3878" width="10.42578125" style="1" customWidth="1"/>
    <col min="3879" max="3880" width="12.42578125" style="1" customWidth="1"/>
    <col min="3881" max="3881" width="11.42578125" style="1" customWidth="1"/>
    <col min="3882" max="4094" width="9.140625" style="1"/>
    <col min="4095" max="4095" width="5.28515625" style="1" customWidth="1"/>
    <col min="4096" max="4096" width="35.42578125" style="1" customWidth="1"/>
    <col min="4097" max="4097" width="13.7109375" style="1" customWidth="1"/>
    <col min="4098" max="4098" width="11.7109375" style="1" customWidth="1"/>
    <col min="4099" max="4099" width="11.5703125" style="1" customWidth="1"/>
    <col min="4100" max="4100" width="11.140625" style="1" customWidth="1"/>
    <col min="4101" max="4111" width="12.140625" style="1" customWidth="1"/>
    <col min="4112" max="4116" width="13.7109375" style="1" customWidth="1"/>
    <col min="4117" max="4117" width="11.5703125" style="1" customWidth="1"/>
    <col min="4118" max="4118" width="10.42578125" style="1" customWidth="1"/>
    <col min="4119" max="4120" width="13" style="1" customWidth="1"/>
    <col min="4121" max="4122" width="13.42578125" style="1" customWidth="1"/>
    <col min="4123" max="4124" width="11.28515625" style="1" customWidth="1"/>
    <col min="4125" max="4125" width="9.5703125" style="1" customWidth="1"/>
    <col min="4126" max="4126" width="11.28515625" style="1" customWidth="1"/>
    <col min="4127" max="4127" width="9" style="1" customWidth="1"/>
    <col min="4128" max="4128" width="9.7109375" style="1" customWidth="1"/>
    <col min="4129" max="4129" width="8.5703125" style="1" customWidth="1"/>
    <col min="4130" max="4130" width="9.5703125" style="1" customWidth="1"/>
    <col min="4131" max="4131" width="11.42578125" style="1" customWidth="1"/>
    <col min="4132" max="4132" width="10.140625" style="1" customWidth="1"/>
    <col min="4133" max="4133" width="9.5703125" style="1" customWidth="1"/>
    <col min="4134" max="4134" width="10.42578125" style="1" customWidth="1"/>
    <col min="4135" max="4136" width="12.42578125" style="1" customWidth="1"/>
    <col min="4137" max="4137" width="11.42578125" style="1" customWidth="1"/>
    <col min="4138" max="4350" width="9.140625" style="1"/>
    <col min="4351" max="4351" width="5.28515625" style="1" customWidth="1"/>
    <col min="4352" max="4352" width="35.42578125" style="1" customWidth="1"/>
    <col min="4353" max="4353" width="13.7109375" style="1" customWidth="1"/>
    <col min="4354" max="4354" width="11.7109375" style="1" customWidth="1"/>
    <col min="4355" max="4355" width="11.5703125" style="1" customWidth="1"/>
    <col min="4356" max="4356" width="11.140625" style="1" customWidth="1"/>
    <col min="4357" max="4367" width="12.140625" style="1" customWidth="1"/>
    <col min="4368" max="4372" width="13.7109375" style="1" customWidth="1"/>
    <col min="4373" max="4373" width="11.5703125" style="1" customWidth="1"/>
    <col min="4374" max="4374" width="10.42578125" style="1" customWidth="1"/>
    <col min="4375" max="4376" width="13" style="1" customWidth="1"/>
    <col min="4377" max="4378" width="13.42578125" style="1" customWidth="1"/>
    <col min="4379" max="4380" width="11.28515625" style="1" customWidth="1"/>
    <col min="4381" max="4381" width="9.5703125" style="1" customWidth="1"/>
    <col min="4382" max="4382" width="11.28515625" style="1" customWidth="1"/>
    <col min="4383" max="4383" width="9" style="1" customWidth="1"/>
    <col min="4384" max="4384" width="9.7109375" style="1" customWidth="1"/>
    <col min="4385" max="4385" width="8.5703125" style="1" customWidth="1"/>
    <col min="4386" max="4386" width="9.5703125" style="1" customWidth="1"/>
    <col min="4387" max="4387" width="11.42578125" style="1" customWidth="1"/>
    <col min="4388" max="4388" width="10.140625" style="1" customWidth="1"/>
    <col min="4389" max="4389" width="9.5703125" style="1" customWidth="1"/>
    <col min="4390" max="4390" width="10.42578125" style="1" customWidth="1"/>
    <col min="4391" max="4392" width="12.42578125" style="1" customWidth="1"/>
    <col min="4393" max="4393" width="11.42578125" style="1" customWidth="1"/>
    <col min="4394" max="4606" width="9.140625" style="1"/>
    <col min="4607" max="4607" width="5.28515625" style="1" customWidth="1"/>
    <col min="4608" max="4608" width="35.42578125" style="1" customWidth="1"/>
    <col min="4609" max="4609" width="13.7109375" style="1" customWidth="1"/>
    <col min="4610" max="4610" width="11.7109375" style="1" customWidth="1"/>
    <col min="4611" max="4611" width="11.5703125" style="1" customWidth="1"/>
    <col min="4612" max="4612" width="11.140625" style="1" customWidth="1"/>
    <col min="4613" max="4623" width="12.140625" style="1" customWidth="1"/>
    <col min="4624" max="4628" width="13.7109375" style="1" customWidth="1"/>
    <col min="4629" max="4629" width="11.5703125" style="1" customWidth="1"/>
    <col min="4630" max="4630" width="10.42578125" style="1" customWidth="1"/>
    <col min="4631" max="4632" width="13" style="1" customWidth="1"/>
    <col min="4633" max="4634" width="13.42578125" style="1" customWidth="1"/>
    <col min="4635" max="4636" width="11.28515625" style="1" customWidth="1"/>
    <col min="4637" max="4637" width="9.5703125" style="1" customWidth="1"/>
    <col min="4638" max="4638" width="11.28515625" style="1" customWidth="1"/>
    <col min="4639" max="4639" width="9" style="1" customWidth="1"/>
    <col min="4640" max="4640" width="9.7109375" style="1" customWidth="1"/>
    <col min="4641" max="4641" width="8.5703125" style="1" customWidth="1"/>
    <col min="4642" max="4642" width="9.5703125" style="1" customWidth="1"/>
    <col min="4643" max="4643" width="11.42578125" style="1" customWidth="1"/>
    <col min="4644" max="4644" width="10.140625" style="1" customWidth="1"/>
    <col min="4645" max="4645" width="9.5703125" style="1" customWidth="1"/>
    <col min="4646" max="4646" width="10.42578125" style="1" customWidth="1"/>
    <col min="4647" max="4648" width="12.42578125" style="1" customWidth="1"/>
    <col min="4649" max="4649" width="11.42578125" style="1" customWidth="1"/>
    <col min="4650" max="4862" width="9.140625" style="1"/>
    <col min="4863" max="4863" width="5.28515625" style="1" customWidth="1"/>
    <col min="4864" max="4864" width="35.42578125" style="1" customWidth="1"/>
    <col min="4865" max="4865" width="13.7109375" style="1" customWidth="1"/>
    <col min="4866" max="4866" width="11.7109375" style="1" customWidth="1"/>
    <col min="4867" max="4867" width="11.5703125" style="1" customWidth="1"/>
    <col min="4868" max="4868" width="11.140625" style="1" customWidth="1"/>
    <col min="4869" max="4879" width="12.140625" style="1" customWidth="1"/>
    <col min="4880" max="4884" width="13.7109375" style="1" customWidth="1"/>
    <col min="4885" max="4885" width="11.5703125" style="1" customWidth="1"/>
    <col min="4886" max="4886" width="10.42578125" style="1" customWidth="1"/>
    <col min="4887" max="4888" width="13" style="1" customWidth="1"/>
    <col min="4889" max="4890" width="13.42578125" style="1" customWidth="1"/>
    <col min="4891" max="4892" width="11.28515625" style="1" customWidth="1"/>
    <col min="4893" max="4893" width="9.5703125" style="1" customWidth="1"/>
    <col min="4894" max="4894" width="11.28515625" style="1" customWidth="1"/>
    <col min="4895" max="4895" width="9" style="1" customWidth="1"/>
    <col min="4896" max="4896" width="9.7109375" style="1" customWidth="1"/>
    <col min="4897" max="4897" width="8.5703125" style="1" customWidth="1"/>
    <col min="4898" max="4898" width="9.5703125" style="1" customWidth="1"/>
    <col min="4899" max="4899" width="11.42578125" style="1" customWidth="1"/>
    <col min="4900" max="4900" width="10.140625" style="1" customWidth="1"/>
    <col min="4901" max="4901" width="9.5703125" style="1" customWidth="1"/>
    <col min="4902" max="4902" width="10.42578125" style="1" customWidth="1"/>
    <col min="4903" max="4904" width="12.42578125" style="1" customWidth="1"/>
    <col min="4905" max="4905" width="11.42578125" style="1" customWidth="1"/>
    <col min="4906" max="5118" width="9.140625" style="1"/>
    <col min="5119" max="5119" width="5.28515625" style="1" customWidth="1"/>
    <col min="5120" max="5120" width="35.42578125" style="1" customWidth="1"/>
    <col min="5121" max="5121" width="13.7109375" style="1" customWidth="1"/>
    <col min="5122" max="5122" width="11.7109375" style="1" customWidth="1"/>
    <col min="5123" max="5123" width="11.5703125" style="1" customWidth="1"/>
    <col min="5124" max="5124" width="11.140625" style="1" customWidth="1"/>
    <col min="5125" max="5135" width="12.140625" style="1" customWidth="1"/>
    <col min="5136" max="5140" width="13.7109375" style="1" customWidth="1"/>
    <col min="5141" max="5141" width="11.5703125" style="1" customWidth="1"/>
    <col min="5142" max="5142" width="10.42578125" style="1" customWidth="1"/>
    <col min="5143" max="5144" width="13" style="1" customWidth="1"/>
    <col min="5145" max="5146" width="13.42578125" style="1" customWidth="1"/>
    <col min="5147" max="5148" width="11.28515625" style="1" customWidth="1"/>
    <col min="5149" max="5149" width="9.5703125" style="1" customWidth="1"/>
    <col min="5150" max="5150" width="11.28515625" style="1" customWidth="1"/>
    <col min="5151" max="5151" width="9" style="1" customWidth="1"/>
    <col min="5152" max="5152" width="9.7109375" style="1" customWidth="1"/>
    <col min="5153" max="5153" width="8.5703125" style="1" customWidth="1"/>
    <col min="5154" max="5154" width="9.5703125" style="1" customWidth="1"/>
    <col min="5155" max="5155" width="11.42578125" style="1" customWidth="1"/>
    <col min="5156" max="5156" width="10.140625" style="1" customWidth="1"/>
    <col min="5157" max="5157" width="9.5703125" style="1" customWidth="1"/>
    <col min="5158" max="5158" width="10.42578125" style="1" customWidth="1"/>
    <col min="5159" max="5160" width="12.42578125" style="1" customWidth="1"/>
    <col min="5161" max="5161" width="11.42578125" style="1" customWidth="1"/>
    <col min="5162" max="5374" width="9.140625" style="1"/>
    <col min="5375" max="5375" width="5.28515625" style="1" customWidth="1"/>
    <col min="5376" max="5376" width="35.42578125" style="1" customWidth="1"/>
    <col min="5377" max="5377" width="13.7109375" style="1" customWidth="1"/>
    <col min="5378" max="5378" width="11.7109375" style="1" customWidth="1"/>
    <col min="5379" max="5379" width="11.5703125" style="1" customWidth="1"/>
    <col min="5380" max="5380" width="11.140625" style="1" customWidth="1"/>
    <col min="5381" max="5391" width="12.140625" style="1" customWidth="1"/>
    <col min="5392" max="5396" width="13.7109375" style="1" customWidth="1"/>
    <col min="5397" max="5397" width="11.5703125" style="1" customWidth="1"/>
    <col min="5398" max="5398" width="10.42578125" style="1" customWidth="1"/>
    <col min="5399" max="5400" width="13" style="1" customWidth="1"/>
    <col min="5401" max="5402" width="13.42578125" style="1" customWidth="1"/>
    <col min="5403" max="5404" width="11.28515625" style="1" customWidth="1"/>
    <col min="5405" max="5405" width="9.5703125" style="1" customWidth="1"/>
    <col min="5406" max="5406" width="11.28515625" style="1" customWidth="1"/>
    <col min="5407" max="5407" width="9" style="1" customWidth="1"/>
    <col min="5408" max="5408" width="9.7109375" style="1" customWidth="1"/>
    <col min="5409" max="5409" width="8.5703125" style="1" customWidth="1"/>
    <col min="5410" max="5410" width="9.5703125" style="1" customWidth="1"/>
    <col min="5411" max="5411" width="11.42578125" style="1" customWidth="1"/>
    <col min="5412" max="5412" width="10.140625" style="1" customWidth="1"/>
    <col min="5413" max="5413" width="9.5703125" style="1" customWidth="1"/>
    <col min="5414" max="5414" width="10.42578125" style="1" customWidth="1"/>
    <col min="5415" max="5416" width="12.42578125" style="1" customWidth="1"/>
    <col min="5417" max="5417" width="11.42578125" style="1" customWidth="1"/>
    <col min="5418" max="5630" width="9.140625" style="1"/>
    <col min="5631" max="5631" width="5.28515625" style="1" customWidth="1"/>
    <col min="5632" max="5632" width="35.42578125" style="1" customWidth="1"/>
    <col min="5633" max="5633" width="13.7109375" style="1" customWidth="1"/>
    <col min="5634" max="5634" width="11.7109375" style="1" customWidth="1"/>
    <col min="5635" max="5635" width="11.5703125" style="1" customWidth="1"/>
    <col min="5636" max="5636" width="11.140625" style="1" customWidth="1"/>
    <col min="5637" max="5647" width="12.140625" style="1" customWidth="1"/>
    <col min="5648" max="5652" width="13.7109375" style="1" customWidth="1"/>
    <col min="5653" max="5653" width="11.5703125" style="1" customWidth="1"/>
    <col min="5654" max="5654" width="10.42578125" style="1" customWidth="1"/>
    <col min="5655" max="5656" width="13" style="1" customWidth="1"/>
    <col min="5657" max="5658" width="13.42578125" style="1" customWidth="1"/>
    <col min="5659" max="5660" width="11.28515625" style="1" customWidth="1"/>
    <col min="5661" max="5661" width="9.5703125" style="1" customWidth="1"/>
    <col min="5662" max="5662" width="11.28515625" style="1" customWidth="1"/>
    <col min="5663" max="5663" width="9" style="1" customWidth="1"/>
    <col min="5664" max="5664" width="9.7109375" style="1" customWidth="1"/>
    <col min="5665" max="5665" width="8.5703125" style="1" customWidth="1"/>
    <col min="5666" max="5666" width="9.5703125" style="1" customWidth="1"/>
    <col min="5667" max="5667" width="11.42578125" style="1" customWidth="1"/>
    <col min="5668" max="5668" width="10.140625" style="1" customWidth="1"/>
    <col min="5669" max="5669" width="9.5703125" style="1" customWidth="1"/>
    <col min="5670" max="5670" width="10.42578125" style="1" customWidth="1"/>
    <col min="5671" max="5672" width="12.42578125" style="1" customWidth="1"/>
    <col min="5673" max="5673" width="11.42578125" style="1" customWidth="1"/>
    <col min="5674" max="5886" width="9.140625" style="1"/>
    <col min="5887" max="5887" width="5.28515625" style="1" customWidth="1"/>
    <col min="5888" max="5888" width="35.42578125" style="1" customWidth="1"/>
    <col min="5889" max="5889" width="13.7109375" style="1" customWidth="1"/>
    <col min="5890" max="5890" width="11.7109375" style="1" customWidth="1"/>
    <col min="5891" max="5891" width="11.5703125" style="1" customWidth="1"/>
    <col min="5892" max="5892" width="11.140625" style="1" customWidth="1"/>
    <col min="5893" max="5903" width="12.140625" style="1" customWidth="1"/>
    <col min="5904" max="5908" width="13.7109375" style="1" customWidth="1"/>
    <col min="5909" max="5909" width="11.5703125" style="1" customWidth="1"/>
    <col min="5910" max="5910" width="10.42578125" style="1" customWidth="1"/>
    <col min="5911" max="5912" width="13" style="1" customWidth="1"/>
    <col min="5913" max="5914" width="13.42578125" style="1" customWidth="1"/>
    <col min="5915" max="5916" width="11.28515625" style="1" customWidth="1"/>
    <col min="5917" max="5917" width="9.5703125" style="1" customWidth="1"/>
    <col min="5918" max="5918" width="11.28515625" style="1" customWidth="1"/>
    <col min="5919" max="5919" width="9" style="1" customWidth="1"/>
    <col min="5920" max="5920" width="9.7109375" style="1" customWidth="1"/>
    <col min="5921" max="5921" width="8.5703125" style="1" customWidth="1"/>
    <col min="5922" max="5922" width="9.5703125" style="1" customWidth="1"/>
    <col min="5923" max="5923" width="11.42578125" style="1" customWidth="1"/>
    <col min="5924" max="5924" width="10.140625" style="1" customWidth="1"/>
    <col min="5925" max="5925" width="9.5703125" style="1" customWidth="1"/>
    <col min="5926" max="5926" width="10.42578125" style="1" customWidth="1"/>
    <col min="5927" max="5928" width="12.42578125" style="1" customWidth="1"/>
    <col min="5929" max="5929" width="11.42578125" style="1" customWidth="1"/>
    <col min="5930" max="6142" width="9.140625" style="1"/>
    <col min="6143" max="6143" width="5.28515625" style="1" customWidth="1"/>
    <col min="6144" max="6144" width="35.42578125" style="1" customWidth="1"/>
    <col min="6145" max="6145" width="13.7109375" style="1" customWidth="1"/>
    <col min="6146" max="6146" width="11.7109375" style="1" customWidth="1"/>
    <col min="6147" max="6147" width="11.5703125" style="1" customWidth="1"/>
    <col min="6148" max="6148" width="11.140625" style="1" customWidth="1"/>
    <col min="6149" max="6159" width="12.140625" style="1" customWidth="1"/>
    <col min="6160" max="6164" width="13.7109375" style="1" customWidth="1"/>
    <col min="6165" max="6165" width="11.5703125" style="1" customWidth="1"/>
    <col min="6166" max="6166" width="10.42578125" style="1" customWidth="1"/>
    <col min="6167" max="6168" width="13" style="1" customWidth="1"/>
    <col min="6169" max="6170" width="13.42578125" style="1" customWidth="1"/>
    <col min="6171" max="6172" width="11.28515625" style="1" customWidth="1"/>
    <col min="6173" max="6173" width="9.5703125" style="1" customWidth="1"/>
    <col min="6174" max="6174" width="11.28515625" style="1" customWidth="1"/>
    <col min="6175" max="6175" width="9" style="1" customWidth="1"/>
    <col min="6176" max="6176" width="9.7109375" style="1" customWidth="1"/>
    <col min="6177" max="6177" width="8.5703125" style="1" customWidth="1"/>
    <col min="6178" max="6178" width="9.5703125" style="1" customWidth="1"/>
    <col min="6179" max="6179" width="11.42578125" style="1" customWidth="1"/>
    <col min="6180" max="6180" width="10.140625" style="1" customWidth="1"/>
    <col min="6181" max="6181" width="9.5703125" style="1" customWidth="1"/>
    <col min="6182" max="6182" width="10.42578125" style="1" customWidth="1"/>
    <col min="6183" max="6184" width="12.42578125" style="1" customWidth="1"/>
    <col min="6185" max="6185" width="11.42578125" style="1" customWidth="1"/>
    <col min="6186" max="6398" width="9.140625" style="1"/>
    <col min="6399" max="6399" width="5.28515625" style="1" customWidth="1"/>
    <col min="6400" max="6400" width="35.42578125" style="1" customWidth="1"/>
    <col min="6401" max="6401" width="13.7109375" style="1" customWidth="1"/>
    <col min="6402" max="6402" width="11.7109375" style="1" customWidth="1"/>
    <col min="6403" max="6403" width="11.5703125" style="1" customWidth="1"/>
    <col min="6404" max="6404" width="11.140625" style="1" customWidth="1"/>
    <col min="6405" max="6415" width="12.140625" style="1" customWidth="1"/>
    <col min="6416" max="6420" width="13.7109375" style="1" customWidth="1"/>
    <col min="6421" max="6421" width="11.5703125" style="1" customWidth="1"/>
    <col min="6422" max="6422" width="10.42578125" style="1" customWidth="1"/>
    <col min="6423" max="6424" width="13" style="1" customWidth="1"/>
    <col min="6425" max="6426" width="13.42578125" style="1" customWidth="1"/>
    <col min="6427" max="6428" width="11.28515625" style="1" customWidth="1"/>
    <col min="6429" max="6429" width="9.5703125" style="1" customWidth="1"/>
    <col min="6430" max="6430" width="11.28515625" style="1" customWidth="1"/>
    <col min="6431" max="6431" width="9" style="1" customWidth="1"/>
    <col min="6432" max="6432" width="9.7109375" style="1" customWidth="1"/>
    <col min="6433" max="6433" width="8.5703125" style="1" customWidth="1"/>
    <col min="6434" max="6434" width="9.5703125" style="1" customWidth="1"/>
    <col min="6435" max="6435" width="11.42578125" style="1" customWidth="1"/>
    <col min="6436" max="6436" width="10.140625" style="1" customWidth="1"/>
    <col min="6437" max="6437" width="9.5703125" style="1" customWidth="1"/>
    <col min="6438" max="6438" width="10.42578125" style="1" customWidth="1"/>
    <col min="6439" max="6440" width="12.42578125" style="1" customWidth="1"/>
    <col min="6441" max="6441" width="11.42578125" style="1" customWidth="1"/>
    <col min="6442" max="6654" width="9.140625" style="1"/>
    <col min="6655" max="6655" width="5.28515625" style="1" customWidth="1"/>
    <col min="6656" max="6656" width="35.42578125" style="1" customWidth="1"/>
    <col min="6657" max="6657" width="13.7109375" style="1" customWidth="1"/>
    <col min="6658" max="6658" width="11.7109375" style="1" customWidth="1"/>
    <col min="6659" max="6659" width="11.5703125" style="1" customWidth="1"/>
    <col min="6660" max="6660" width="11.140625" style="1" customWidth="1"/>
    <col min="6661" max="6671" width="12.140625" style="1" customWidth="1"/>
    <col min="6672" max="6676" width="13.7109375" style="1" customWidth="1"/>
    <col min="6677" max="6677" width="11.5703125" style="1" customWidth="1"/>
    <col min="6678" max="6678" width="10.42578125" style="1" customWidth="1"/>
    <col min="6679" max="6680" width="13" style="1" customWidth="1"/>
    <col min="6681" max="6682" width="13.42578125" style="1" customWidth="1"/>
    <col min="6683" max="6684" width="11.28515625" style="1" customWidth="1"/>
    <col min="6685" max="6685" width="9.5703125" style="1" customWidth="1"/>
    <col min="6686" max="6686" width="11.28515625" style="1" customWidth="1"/>
    <col min="6687" max="6687" width="9" style="1" customWidth="1"/>
    <col min="6688" max="6688" width="9.7109375" style="1" customWidth="1"/>
    <col min="6689" max="6689" width="8.5703125" style="1" customWidth="1"/>
    <col min="6690" max="6690" width="9.5703125" style="1" customWidth="1"/>
    <col min="6691" max="6691" width="11.42578125" style="1" customWidth="1"/>
    <col min="6692" max="6692" width="10.140625" style="1" customWidth="1"/>
    <col min="6693" max="6693" width="9.5703125" style="1" customWidth="1"/>
    <col min="6694" max="6694" width="10.42578125" style="1" customWidth="1"/>
    <col min="6695" max="6696" width="12.42578125" style="1" customWidth="1"/>
    <col min="6697" max="6697" width="11.42578125" style="1" customWidth="1"/>
    <col min="6698" max="6910" width="9.140625" style="1"/>
    <col min="6911" max="6911" width="5.28515625" style="1" customWidth="1"/>
    <col min="6912" max="6912" width="35.42578125" style="1" customWidth="1"/>
    <col min="6913" max="6913" width="13.7109375" style="1" customWidth="1"/>
    <col min="6914" max="6914" width="11.7109375" style="1" customWidth="1"/>
    <col min="6915" max="6915" width="11.5703125" style="1" customWidth="1"/>
    <col min="6916" max="6916" width="11.140625" style="1" customWidth="1"/>
    <col min="6917" max="6927" width="12.140625" style="1" customWidth="1"/>
    <col min="6928" max="6932" width="13.7109375" style="1" customWidth="1"/>
    <col min="6933" max="6933" width="11.5703125" style="1" customWidth="1"/>
    <col min="6934" max="6934" width="10.42578125" style="1" customWidth="1"/>
    <col min="6935" max="6936" width="13" style="1" customWidth="1"/>
    <col min="6937" max="6938" width="13.42578125" style="1" customWidth="1"/>
    <col min="6939" max="6940" width="11.28515625" style="1" customWidth="1"/>
    <col min="6941" max="6941" width="9.5703125" style="1" customWidth="1"/>
    <col min="6942" max="6942" width="11.28515625" style="1" customWidth="1"/>
    <col min="6943" max="6943" width="9" style="1" customWidth="1"/>
    <col min="6944" max="6944" width="9.7109375" style="1" customWidth="1"/>
    <col min="6945" max="6945" width="8.5703125" style="1" customWidth="1"/>
    <col min="6946" max="6946" width="9.5703125" style="1" customWidth="1"/>
    <col min="6947" max="6947" width="11.42578125" style="1" customWidth="1"/>
    <col min="6948" max="6948" width="10.140625" style="1" customWidth="1"/>
    <col min="6949" max="6949" width="9.5703125" style="1" customWidth="1"/>
    <col min="6950" max="6950" width="10.42578125" style="1" customWidth="1"/>
    <col min="6951" max="6952" width="12.42578125" style="1" customWidth="1"/>
    <col min="6953" max="6953" width="11.42578125" style="1" customWidth="1"/>
    <col min="6954" max="7166" width="9.140625" style="1"/>
    <col min="7167" max="7167" width="5.28515625" style="1" customWidth="1"/>
    <col min="7168" max="7168" width="35.42578125" style="1" customWidth="1"/>
    <col min="7169" max="7169" width="13.7109375" style="1" customWidth="1"/>
    <col min="7170" max="7170" width="11.7109375" style="1" customWidth="1"/>
    <col min="7171" max="7171" width="11.5703125" style="1" customWidth="1"/>
    <col min="7172" max="7172" width="11.140625" style="1" customWidth="1"/>
    <col min="7173" max="7183" width="12.140625" style="1" customWidth="1"/>
    <col min="7184" max="7188" width="13.7109375" style="1" customWidth="1"/>
    <col min="7189" max="7189" width="11.5703125" style="1" customWidth="1"/>
    <col min="7190" max="7190" width="10.42578125" style="1" customWidth="1"/>
    <col min="7191" max="7192" width="13" style="1" customWidth="1"/>
    <col min="7193" max="7194" width="13.42578125" style="1" customWidth="1"/>
    <col min="7195" max="7196" width="11.28515625" style="1" customWidth="1"/>
    <col min="7197" max="7197" width="9.5703125" style="1" customWidth="1"/>
    <col min="7198" max="7198" width="11.28515625" style="1" customWidth="1"/>
    <col min="7199" max="7199" width="9" style="1" customWidth="1"/>
    <col min="7200" max="7200" width="9.7109375" style="1" customWidth="1"/>
    <col min="7201" max="7201" width="8.5703125" style="1" customWidth="1"/>
    <col min="7202" max="7202" width="9.5703125" style="1" customWidth="1"/>
    <col min="7203" max="7203" width="11.42578125" style="1" customWidth="1"/>
    <col min="7204" max="7204" width="10.140625" style="1" customWidth="1"/>
    <col min="7205" max="7205" width="9.5703125" style="1" customWidth="1"/>
    <col min="7206" max="7206" width="10.42578125" style="1" customWidth="1"/>
    <col min="7207" max="7208" width="12.42578125" style="1" customWidth="1"/>
    <col min="7209" max="7209" width="11.42578125" style="1" customWidth="1"/>
    <col min="7210" max="7422" width="9.140625" style="1"/>
    <col min="7423" max="7423" width="5.28515625" style="1" customWidth="1"/>
    <col min="7424" max="7424" width="35.42578125" style="1" customWidth="1"/>
    <col min="7425" max="7425" width="13.7109375" style="1" customWidth="1"/>
    <col min="7426" max="7426" width="11.7109375" style="1" customWidth="1"/>
    <col min="7427" max="7427" width="11.5703125" style="1" customWidth="1"/>
    <col min="7428" max="7428" width="11.140625" style="1" customWidth="1"/>
    <col min="7429" max="7439" width="12.140625" style="1" customWidth="1"/>
    <col min="7440" max="7444" width="13.7109375" style="1" customWidth="1"/>
    <col min="7445" max="7445" width="11.5703125" style="1" customWidth="1"/>
    <col min="7446" max="7446" width="10.42578125" style="1" customWidth="1"/>
    <col min="7447" max="7448" width="13" style="1" customWidth="1"/>
    <col min="7449" max="7450" width="13.42578125" style="1" customWidth="1"/>
    <col min="7451" max="7452" width="11.28515625" style="1" customWidth="1"/>
    <col min="7453" max="7453" width="9.5703125" style="1" customWidth="1"/>
    <col min="7454" max="7454" width="11.28515625" style="1" customWidth="1"/>
    <col min="7455" max="7455" width="9" style="1" customWidth="1"/>
    <col min="7456" max="7456" width="9.7109375" style="1" customWidth="1"/>
    <col min="7457" max="7457" width="8.5703125" style="1" customWidth="1"/>
    <col min="7458" max="7458" width="9.5703125" style="1" customWidth="1"/>
    <col min="7459" max="7459" width="11.42578125" style="1" customWidth="1"/>
    <col min="7460" max="7460" width="10.140625" style="1" customWidth="1"/>
    <col min="7461" max="7461" width="9.5703125" style="1" customWidth="1"/>
    <col min="7462" max="7462" width="10.42578125" style="1" customWidth="1"/>
    <col min="7463" max="7464" width="12.42578125" style="1" customWidth="1"/>
    <col min="7465" max="7465" width="11.42578125" style="1" customWidth="1"/>
    <col min="7466" max="7678" width="9.140625" style="1"/>
    <col min="7679" max="7679" width="5.28515625" style="1" customWidth="1"/>
    <col min="7680" max="7680" width="35.42578125" style="1" customWidth="1"/>
    <col min="7681" max="7681" width="13.7109375" style="1" customWidth="1"/>
    <col min="7682" max="7682" width="11.7109375" style="1" customWidth="1"/>
    <col min="7683" max="7683" width="11.5703125" style="1" customWidth="1"/>
    <col min="7684" max="7684" width="11.140625" style="1" customWidth="1"/>
    <col min="7685" max="7695" width="12.140625" style="1" customWidth="1"/>
    <col min="7696" max="7700" width="13.7109375" style="1" customWidth="1"/>
    <col min="7701" max="7701" width="11.5703125" style="1" customWidth="1"/>
    <col min="7702" max="7702" width="10.42578125" style="1" customWidth="1"/>
    <col min="7703" max="7704" width="13" style="1" customWidth="1"/>
    <col min="7705" max="7706" width="13.42578125" style="1" customWidth="1"/>
    <col min="7707" max="7708" width="11.28515625" style="1" customWidth="1"/>
    <col min="7709" max="7709" width="9.5703125" style="1" customWidth="1"/>
    <col min="7710" max="7710" width="11.28515625" style="1" customWidth="1"/>
    <col min="7711" max="7711" width="9" style="1" customWidth="1"/>
    <col min="7712" max="7712" width="9.7109375" style="1" customWidth="1"/>
    <col min="7713" max="7713" width="8.5703125" style="1" customWidth="1"/>
    <col min="7714" max="7714" width="9.5703125" style="1" customWidth="1"/>
    <col min="7715" max="7715" width="11.42578125" style="1" customWidth="1"/>
    <col min="7716" max="7716" width="10.140625" style="1" customWidth="1"/>
    <col min="7717" max="7717" width="9.5703125" style="1" customWidth="1"/>
    <col min="7718" max="7718" width="10.42578125" style="1" customWidth="1"/>
    <col min="7719" max="7720" width="12.42578125" style="1" customWidth="1"/>
    <col min="7721" max="7721" width="11.42578125" style="1" customWidth="1"/>
    <col min="7722" max="7934" width="9.140625" style="1"/>
    <col min="7935" max="7935" width="5.28515625" style="1" customWidth="1"/>
    <col min="7936" max="7936" width="35.42578125" style="1" customWidth="1"/>
    <col min="7937" max="7937" width="13.7109375" style="1" customWidth="1"/>
    <col min="7938" max="7938" width="11.7109375" style="1" customWidth="1"/>
    <col min="7939" max="7939" width="11.5703125" style="1" customWidth="1"/>
    <col min="7940" max="7940" width="11.140625" style="1" customWidth="1"/>
    <col min="7941" max="7951" width="12.140625" style="1" customWidth="1"/>
    <col min="7952" max="7956" width="13.7109375" style="1" customWidth="1"/>
    <col min="7957" max="7957" width="11.5703125" style="1" customWidth="1"/>
    <col min="7958" max="7958" width="10.42578125" style="1" customWidth="1"/>
    <col min="7959" max="7960" width="13" style="1" customWidth="1"/>
    <col min="7961" max="7962" width="13.42578125" style="1" customWidth="1"/>
    <col min="7963" max="7964" width="11.28515625" style="1" customWidth="1"/>
    <col min="7965" max="7965" width="9.5703125" style="1" customWidth="1"/>
    <col min="7966" max="7966" width="11.28515625" style="1" customWidth="1"/>
    <col min="7967" max="7967" width="9" style="1" customWidth="1"/>
    <col min="7968" max="7968" width="9.7109375" style="1" customWidth="1"/>
    <col min="7969" max="7969" width="8.5703125" style="1" customWidth="1"/>
    <col min="7970" max="7970" width="9.5703125" style="1" customWidth="1"/>
    <col min="7971" max="7971" width="11.42578125" style="1" customWidth="1"/>
    <col min="7972" max="7972" width="10.140625" style="1" customWidth="1"/>
    <col min="7973" max="7973" width="9.5703125" style="1" customWidth="1"/>
    <col min="7974" max="7974" width="10.42578125" style="1" customWidth="1"/>
    <col min="7975" max="7976" width="12.42578125" style="1" customWidth="1"/>
    <col min="7977" max="7977" width="11.42578125" style="1" customWidth="1"/>
    <col min="7978" max="8190" width="9.140625" style="1"/>
    <col min="8191" max="8191" width="5.28515625" style="1" customWidth="1"/>
    <col min="8192" max="8192" width="35.42578125" style="1" customWidth="1"/>
    <col min="8193" max="8193" width="13.7109375" style="1" customWidth="1"/>
    <col min="8194" max="8194" width="11.7109375" style="1" customWidth="1"/>
    <col min="8195" max="8195" width="11.5703125" style="1" customWidth="1"/>
    <col min="8196" max="8196" width="11.140625" style="1" customWidth="1"/>
    <col min="8197" max="8207" width="12.140625" style="1" customWidth="1"/>
    <col min="8208" max="8212" width="13.7109375" style="1" customWidth="1"/>
    <col min="8213" max="8213" width="11.5703125" style="1" customWidth="1"/>
    <col min="8214" max="8214" width="10.42578125" style="1" customWidth="1"/>
    <col min="8215" max="8216" width="13" style="1" customWidth="1"/>
    <col min="8217" max="8218" width="13.42578125" style="1" customWidth="1"/>
    <col min="8219" max="8220" width="11.28515625" style="1" customWidth="1"/>
    <col min="8221" max="8221" width="9.5703125" style="1" customWidth="1"/>
    <col min="8222" max="8222" width="11.28515625" style="1" customWidth="1"/>
    <col min="8223" max="8223" width="9" style="1" customWidth="1"/>
    <col min="8224" max="8224" width="9.7109375" style="1" customWidth="1"/>
    <col min="8225" max="8225" width="8.5703125" style="1" customWidth="1"/>
    <col min="8226" max="8226" width="9.5703125" style="1" customWidth="1"/>
    <col min="8227" max="8227" width="11.42578125" style="1" customWidth="1"/>
    <col min="8228" max="8228" width="10.140625" style="1" customWidth="1"/>
    <col min="8229" max="8229" width="9.5703125" style="1" customWidth="1"/>
    <col min="8230" max="8230" width="10.42578125" style="1" customWidth="1"/>
    <col min="8231" max="8232" width="12.42578125" style="1" customWidth="1"/>
    <col min="8233" max="8233" width="11.42578125" style="1" customWidth="1"/>
    <col min="8234" max="8446" width="9.140625" style="1"/>
    <col min="8447" max="8447" width="5.28515625" style="1" customWidth="1"/>
    <col min="8448" max="8448" width="35.42578125" style="1" customWidth="1"/>
    <col min="8449" max="8449" width="13.7109375" style="1" customWidth="1"/>
    <col min="8450" max="8450" width="11.7109375" style="1" customWidth="1"/>
    <col min="8451" max="8451" width="11.5703125" style="1" customWidth="1"/>
    <col min="8452" max="8452" width="11.140625" style="1" customWidth="1"/>
    <col min="8453" max="8463" width="12.140625" style="1" customWidth="1"/>
    <col min="8464" max="8468" width="13.7109375" style="1" customWidth="1"/>
    <col min="8469" max="8469" width="11.5703125" style="1" customWidth="1"/>
    <col min="8470" max="8470" width="10.42578125" style="1" customWidth="1"/>
    <col min="8471" max="8472" width="13" style="1" customWidth="1"/>
    <col min="8473" max="8474" width="13.42578125" style="1" customWidth="1"/>
    <col min="8475" max="8476" width="11.28515625" style="1" customWidth="1"/>
    <col min="8477" max="8477" width="9.5703125" style="1" customWidth="1"/>
    <col min="8478" max="8478" width="11.28515625" style="1" customWidth="1"/>
    <col min="8479" max="8479" width="9" style="1" customWidth="1"/>
    <col min="8480" max="8480" width="9.7109375" style="1" customWidth="1"/>
    <col min="8481" max="8481" width="8.5703125" style="1" customWidth="1"/>
    <col min="8482" max="8482" width="9.5703125" style="1" customWidth="1"/>
    <col min="8483" max="8483" width="11.42578125" style="1" customWidth="1"/>
    <col min="8484" max="8484" width="10.140625" style="1" customWidth="1"/>
    <col min="8485" max="8485" width="9.5703125" style="1" customWidth="1"/>
    <col min="8486" max="8486" width="10.42578125" style="1" customWidth="1"/>
    <col min="8487" max="8488" width="12.42578125" style="1" customWidth="1"/>
    <col min="8489" max="8489" width="11.42578125" style="1" customWidth="1"/>
    <col min="8490" max="8702" width="9.140625" style="1"/>
    <col min="8703" max="8703" width="5.28515625" style="1" customWidth="1"/>
    <col min="8704" max="8704" width="35.42578125" style="1" customWidth="1"/>
    <col min="8705" max="8705" width="13.7109375" style="1" customWidth="1"/>
    <col min="8706" max="8706" width="11.7109375" style="1" customWidth="1"/>
    <col min="8707" max="8707" width="11.5703125" style="1" customWidth="1"/>
    <col min="8708" max="8708" width="11.140625" style="1" customWidth="1"/>
    <col min="8709" max="8719" width="12.140625" style="1" customWidth="1"/>
    <col min="8720" max="8724" width="13.7109375" style="1" customWidth="1"/>
    <col min="8725" max="8725" width="11.5703125" style="1" customWidth="1"/>
    <col min="8726" max="8726" width="10.42578125" style="1" customWidth="1"/>
    <col min="8727" max="8728" width="13" style="1" customWidth="1"/>
    <col min="8729" max="8730" width="13.42578125" style="1" customWidth="1"/>
    <col min="8731" max="8732" width="11.28515625" style="1" customWidth="1"/>
    <col min="8733" max="8733" width="9.5703125" style="1" customWidth="1"/>
    <col min="8734" max="8734" width="11.28515625" style="1" customWidth="1"/>
    <col min="8735" max="8735" width="9" style="1" customWidth="1"/>
    <col min="8736" max="8736" width="9.7109375" style="1" customWidth="1"/>
    <col min="8737" max="8737" width="8.5703125" style="1" customWidth="1"/>
    <col min="8738" max="8738" width="9.5703125" style="1" customWidth="1"/>
    <col min="8739" max="8739" width="11.42578125" style="1" customWidth="1"/>
    <col min="8740" max="8740" width="10.140625" style="1" customWidth="1"/>
    <col min="8741" max="8741" width="9.5703125" style="1" customWidth="1"/>
    <col min="8742" max="8742" width="10.42578125" style="1" customWidth="1"/>
    <col min="8743" max="8744" width="12.42578125" style="1" customWidth="1"/>
    <col min="8745" max="8745" width="11.42578125" style="1" customWidth="1"/>
    <col min="8746" max="8958" width="9.140625" style="1"/>
    <col min="8959" max="8959" width="5.28515625" style="1" customWidth="1"/>
    <col min="8960" max="8960" width="35.42578125" style="1" customWidth="1"/>
    <col min="8961" max="8961" width="13.7109375" style="1" customWidth="1"/>
    <col min="8962" max="8962" width="11.7109375" style="1" customWidth="1"/>
    <col min="8963" max="8963" width="11.5703125" style="1" customWidth="1"/>
    <col min="8964" max="8964" width="11.140625" style="1" customWidth="1"/>
    <col min="8965" max="8975" width="12.140625" style="1" customWidth="1"/>
    <col min="8976" max="8980" width="13.7109375" style="1" customWidth="1"/>
    <col min="8981" max="8981" width="11.5703125" style="1" customWidth="1"/>
    <col min="8982" max="8982" width="10.42578125" style="1" customWidth="1"/>
    <col min="8983" max="8984" width="13" style="1" customWidth="1"/>
    <col min="8985" max="8986" width="13.42578125" style="1" customWidth="1"/>
    <col min="8987" max="8988" width="11.28515625" style="1" customWidth="1"/>
    <col min="8989" max="8989" width="9.5703125" style="1" customWidth="1"/>
    <col min="8990" max="8990" width="11.28515625" style="1" customWidth="1"/>
    <col min="8991" max="8991" width="9" style="1" customWidth="1"/>
    <col min="8992" max="8992" width="9.7109375" style="1" customWidth="1"/>
    <col min="8993" max="8993" width="8.5703125" style="1" customWidth="1"/>
    <col min="8994" max="8994" width="9.5703125" style="1" customWidth="1"/>
    <col min="8995" max="8995" width="11.42578125" style="1" customWidth="1"/>
    <col min="8996" max="8996" width="10.140625" style="1" customWidth="1"/>
    <col min="8997" max="8997" width="9.5703125" style="1" customWidth="1"/>
    <col min="8998" max="8998" width="10.42578125" style="1" customWidth="1"/>
    <col min="8999" max="9000" width="12.42578125" style="1" customWidth="1"/>
    <col min="9001" max="9001" width="11.42578125" style="1" customWidth="1"/>
    <col min="9002" max="9214" width="9.140625" style="1"/>
    <col min="9215" max="9215" width="5.28515625" style="1" customWidth="1"/>
    <col min="9216" max="9216" width="35.42578125" style="1" customWidth="1"/>
    <col min="9217" max="9217" width="13.7109375" style="1" customWidth="1"/>
    <col min="9218" max="9218" width="11.7109375" style="1" customWidth="1"/>
    <col min="9219" max="9219" width="11.5703125" style="1" customWidth="1"/>
    <col min="9220" max="9220" width="11.140625" style="1" customWidth="1"/>
    <col min="9221" max="9231" width="12.140625" style="1" customWidth="1"/>
    <col min="9232" max="9236" width="13.7109375" style="1" customWidth="1"/>
    <col min="9237" max="9237" width="11.5703125" style="1" customWidth="1"/>
    <col min="9238" max="9238" width="10.42578125" style="1" customWidth="1"/>
    <col min="9239" max="9240" width="13" style="1" customWidth="1"/>
    <col min="9241" max="9242" width="13.42578125" style="1" customWidth="1"/>
    <col min="9243" max="9244" width="11.28515625" style="1" customWidth="1"/>
    <col min="9245" max="9245" width="9.5703125" style="1" customWidth="1"/>
    <col min="9246" max="9246" width="11.28515625" style="1" customWidth="1"/>
    <col min="9247" max="9247" width="9" style="1" customWidth="1"/>
    <col min="9248" max="9248" width="9.7109375" style="1" customWidth="1"/>
    <col min="9249" max="9249" width="8.5703125" style="1" customWidth="1"/>
    <col min="9250" max="9250" width="9.5703125" style="1" customWidth="1"/>
    <col min="9251" max="9251" width="11.42578125" style="1" customWidth="1"/>
    <col min="9252" max="9252" width="10.140625" style="1" customWidth="1"/>
    <col min="9253" max="9253" width="9.5703125" style="1" customWidth="1"/>
    <col min="9254" max="9254" width="10.42578125" style="1" customWidth="1"/>
    <col min="9255" max="9256" width="12.42578125" style="1" customWidth="1"/>
    <col min="9257" max="9257" width="11.42578125" style="1" customWidth="1"/>
    <col min="9258" max="9470" width="9.140625" style="1"/>
    <col min="9471" max="9471" width="5.28515625" style="1" customWidth="1"/>
    <col min="9472" max="9472" width="35.42578125" style="1" customWidth="1"/>
    <col min="9473" max="9473" width="13.7109375" style="1" customWidth="1"/>
    <col min="9474" max="9474" width="11.7109375" style="1" customWidth="1"/>
    <col min="9475" max="9475" width="11.5703125" style="1" customWidth="1"/>
    <col min="9476" max="9476" width="11.140625" style="1" customWidth="1"/>
    <col min="9477" max="9487" width="12.140625" style="1" customWidth="1"/>
    <col min="9488" max="9492" width="13.7109375" style="1" customWidth="1"/>
    <col min="9493" max="9493" width="11.5703125" style="1" customWidth="1"/>
    <col min="9494" max="9494" width="10.42578125" style="1" customWidth="1"/>
    <col min="9495" max="9496" width="13" style="1" customWidth="1"/>
    <col min="9497" max="9498" width="13.42578125" style="1" customWidth="1"/>
    <col min="9499" max="9500" width="11.28515625" style="1" customWidth="1"/>
    <col min="9501" max="9501" width="9.5703125" style="1" customWidth="1"/>
    <col min="9502" max="9502" width="11.28515625" style="1" customWidth="1"/>
    <col min="9503" max="9503" width="9" style="1" customWidth="1"/>
    <col min="9504" max="9504" width="9.7109375" style="1" customWidth="1"/>
    <col min="9505" max="9505" width="8.5703125" style="1" customWidth="1"/>
    <col min="9506" max="9506" width="9.5703125" style="1" customWidth="1"/>
    <col min="9507" max="9507" width="11.42578125" style="1" customWidth="1"/>
    <col min="9508" max="9508" width="10.140625" style="1" customWidth="1"/>
    <col min="9509" max="9509" width="9.5703125" style="1" customWidth="1"/>
    <col min="9510" max="9510" width="10.42578125" style="1" customWidth="1"/>
    <col min="9511" max="9512" width="12.42578125" style="1" customWidth="1"/>
    <col min="9513" max="9513" width="11.42578125" style="1" customWidth="1"/>
    <col min="9514" max="9726" width="9.140625" style="1"/>
    <col min="9727" max="9727" width="5.28515625" style="1" customWidth="1"/>
    <col min="9728" max="9728" width="35.42578125" style="1" customWidth="1"/>
    <col min="9729" max="9729" width="13.7109375" style="1" customWidth="1"/>
    <col min="9730" max="9730" width="11.7109375" style="1" customWidth="1"/>
    <col min="9731" max="9731" width="11.5703125" style="1" customWidth="1"/>
    <col min="9732" max="9732" width="11.140625" style="1" customWidth="1"/>
    <col min="9733" max="9743" width="12.140625" style="1" customWidth="1"/>
    <col min="9744" max="9748" width="13.7109375" style="1" customWidth="1"/>
    <col min="9749" max="9749" width="11.5703125" style="1" customWidth="1"/>
    <col min="9750" max="9750" width="10.42578125" style="1" customWidth="1"/>
    <col min="9751" max="9752" width="13" style="1" customWidth="1"/>
    <col min="9753" max="9754" width="13.42578125" style="1" customWidth="1"/>
    <col min="9755" max="9756" width="11.28515625" style="1" customWidth="1"/>
    <col min="9757" max="9757" width="9.5703125" style="1" customWidth="1"/>
    <col min="9758" max="9758" width="11.28515625" style="1" customWidth="1"/>
    <col min="9759" max="9759" width="9" style="1" customWidth="1"/>
    <col min="9760" max="9760" width="9.7109375" style="1" customWidth="1"/>
    <col min="9761" max="9761" width="8.5703125" style="1" customWidth="1"/>
    <col min="9762" max="9762" width="9.5703125" style="1" customWidth="1"/>
    <col min="9763" max="9763" width="11.42578125" style="1" customWidth="1"/>
    <col min="9764" max="9764" width="10.140625" style="1" customWidth="1"/>
    <col min="9765" max="9765" width="9.5703125" style="1" customWidth="1"/>
    <col min="9766" max="9766" width="10.42578125" style="1" customWidth="1"/>
    <col min="9767" max="9768" width="12.42578125" style="1" customWidth="1"/>
    <col min="9769" max="9769" width="11.42578125" style="1" customWidth="1"/>
    <col min="9770" max="9982" width="9.140625" style="1"/>
    <col min="9983" max="9983" width="5.28515625" style="1" customWidth="1"/>
    <col min="9984" max="9984" width="35.42578125" style="1" customWidth="1"/>
    <col min="9985" max="9985" width="13.7109375" style="1" customWidth="1"/>
    <col min="9986" max="9986" width="11.7109375" style="1" customWidth="1"/>
    <col min="9987" max="9987" width="11.5703125" style="1" customWidth="1"/>
    <col min="9988" max="9988" width="11.140625" style="1" customWidth="1"/>
    <col min="9989" max="9999" width="12.140625" style="1" customWidth="1"/>
    <col min="10000" max="10004" width="13.7109375" style="1" customWidth="1"/>
    <col min="10005" max="10005" width="11.5703125" style="1" customWidth="1"/>
    <col min="10006" max="10006" width="10.42578125" style="1" customWidth="1"/>
    <col min="10007" max="10008" width="13" style="1" customWidth="1"/>
    <col min="10009" max="10010" width="13.42578125" style="1" customWidth="1"/>
    <col min="10011" max="10012" width="11.28515625" style="1" customWidth="1"/>
    <col min="10013" max="10013" width="9.5703125" style="1" customWidth="1"/>
    <col min="10014" max="10014" width="11.28515625" style="1" customWidth="1"/>
    <col min="10015" max="10015" width="9" style="1" customWidth="1"/>
    <col min="10016" max="10016" width="9.7109375" style="1" customWidth="1"/>
    <col min="10017" max="10017" width="8.5703125" style="1" customWidth="1"/>
    <col min="10018" max="10018" width="9.5703125" style="1" customWidth="1"/>
    <col min="10019" max="10019" width="11.42578125" style="1" customWidth="1"/>
    <col min="10020" max="10020" width="10.140625" style="1" customWidth="1"/>
    <col min="10021" max="10021" width="9.5703125" style="1" customWidth="1"/>
    <col min="10022" max="10022" width="10.42578125" style="1" customWidth="1"/>
    <col min="10023" max="10024" width="12.42578125" style="1" customWidth="1"/>
    <col min="10025" max="10025" width="11.42578125" style="1" customWidth="1"/>
    <col min="10026" max="10238" width="9.140625" style="1"/>
    <col min="10239" max="10239" width="5.28515625" style="1" customWidth="1"/>
    <col min="10240" max="10240" width="35.42578125" style="1" customWidth="1"/>
    <col min="10241" max="10241" width="13.7109375" style="1" customWidth="1"/>
    <col min="10242" max="10242" width="11.7109375" style="1" customWidth="1"/>
    <col min="10243" max="10243" width="11.5703125" style="1" customWidth="1"/>
    <col min="10244" max="10244" width="11.140625" style="1" customWidth="1"/>
    <col min="10245" max="10255" width="12.140625" style="1" customWidth="1"/>
    <col min="10256" max="10260" width="13.7109375" style="1" customWidth="1"/>
    <col min="10261" max="10261" width="11.5703125" style="1" customWidth="1"/>
    <col min="10262" max="10262" width="10.42578125" style="1" customWidth="1"/>
    <col min="10263" max="10264" width="13" style="1" customWidth="1"/>
    <col min="10265" max="10266" width="13.42578125" style="1" customWidth="1"/>
    <col min="10267" max="10268" width="11.28515625" style="1" customWidth="1"/>
    <col min="10269" max="10269" width="9.5703125" style="1" customWidth="1"/>
    <col min="10270" max="10270" width="11.28515625" style="1" customWidth="1"/>
    <col min="10271" max="10271" width="9" style="1" customWidth="1"/>
    <col min="10272" max="10272" width="9.7109375" style="1" customWidth="1"/>
    <col min="10273" max="10273" width="8.5703125" style="1" customWidth="1"/>
    <col min="10274" max="10274" width="9.5703125" style="1" customWidth="1"/>
    <col min="10275" max="10275" width="11.42578125" style="1" customWidth="1"/>
    <col min="10276" max="10276" width="10.140625" style="1" customWidth="1"/>
    <col min="10277" max="10277" width="9.5703125" style="1" customWidth="1"/>
    <col min="10278" max="10278" width="10.42578125" style="1" customWidth="1"/>
    <col min="10279" max="10280" width="12.42578125" style="1" customWidth="1"/>
    <col min="10281" max="10281" width="11.42578125" style="1" customWidth="1"/>
    <col min="10282" max="10494" width="9.140625" style="1"/>
    <col min="10495" max="10495" width="5.28515625" style="1" customWidth="1"/>
    <col min="10496" max="10496" width="35.42578125" style="1" customWidth="1"/>
    <col min="10497" max="10497" width="13.7109375" style="1" customWidth="1"/>
    <col min="10498" max="10498" width="11.7109375" style="1" customWidth="1"/>
    <col min="10499" max="10499" width="11.5703125" style="1" customWidth="1"/>
    <col min="10500" max="10500" width="11.140625" style="1" customWidth="1"/>
    <col min="10501" max="10511" width="12.140625" style="1" customWidth="1"/>
    <col min="10512" max="10516" width="13.7109375" style="1" customWidth="1"/>
    <col min="10517" max="10517" width="11.5703125" style="1" customWidth="1"/>
    <col min="10518" max="10518" width="10.42578125" style="1" customWidth="1"/>
    <col min="10519" max="10520" width="13" style="1" customWidth="1"/>
    <col min="10521" max="10522" width="13.42578125" style="1" customWidth="1"/>
    <col min="10523" max="10524" width="11.28515625" style="1" customWidth="1"/>
    <col min="10525" max="10525" width="9.5703125" style="1" customWidth="1"/>
    <col min="10526" max="10526" width="11.28515625" style="1" customWidth="1"/>
    <col min="10527" max="10527" width="9" style="1" customWidth="1"/>
    <col min="10528" max="10528" width="9.7109375" style="1" customWidth="1"/>
    <col min="10529" max="10529" width="8.5703125" style="1" customWidth="1"/>
    <col min="10530" max="10530" width="9.5703125" style="1" customWidth="1"/>
    <col min="10531" max="10531" width="11.42578125" style="1" customWidth="1"/>
    <col min="10532" max="10532" width="10.140625" style="1" customWidth="1"/>
    <col min="10533" max="10533" width="9.5703125" style="1" customWidth="1"/>
    <col min="10534" max="10534" width="10.42578125" style="1" customWidth="1"/>
    <col min="10535" max="10536" width="12.42578125" style="1" customWidth="1"/>
    <col min="10537" max="10537" width="11.42578125" style="1" customWidth="1"/>
    <col min="10538" max="10750" width="9.140625" style="1"/>
    <col min="10751" max="10751" width="5.28515625" style="1" customWidth="1"/>
    <col min="10752" max="10752" width="35.42578125" style="1" customWidth="1"/>
    <col min="10753" max="10753" width="13.7109375" style="1" customWidth="1"/>
    <col min="10754" max="10754" width="11.7109375" style="1" customWidth="1"/>
    <col min="10755" max="10755" width="11.5703125" style="1" customWidth="1"/>
    <col min="10756" max="10756" width="11.140625" style="1" customWidth="1"/>
    <col min="10757" max="10767" width="12.140625" style="1" customWidth="1"/>
    <col min="10768" max="10772" width="13.7109375" style="1" customWidth="1"/>
    <col min="10773" max="10773" width="11.5703125" style="1" customWidth="1"/>
    <col min="10774" max="10774" width="10.42578125" style="1" customWidth="1"/>
    <col min="10775" max="10776" width="13" style="1" customWidth="1"/>
    <col min="10777" max="10778" width="13.42578125" style="1" customWidth="1"/>
    <col min="10779" max="10780" width="11.28515625" style="1" customWidth="1"/>
    <col min="10781" max="10781" width="9.5703125" style="1" customWidth="1"/>
    <col min="10782" max="10782" width="11.28515625" style="1" customWidth="1"/>
    <col min="10783" max="10783" width="9" style="1" customWidth="1"/>
    <col min="10784" max="10784" width="9.7109375" style="1" customWidth="1"/>
    <col min="10785" max="10785" width="8.5703125" style="1" customWidth="1"/>
    <col min="10786" max="10786" width="9.5703125" style="1" customWidth="1"/>
    <col min="10787" max="10787" width="11.42578125" style="1" customWidth="1"/>
    <col min="10788" max="10788" width="10.140625" style="1" customWidth="1"/>
    <col min="10789" max="10789" width="9.5703125" style="1" customWidth="1"/>
    <col min="10790" max="10790" width="10.42578125" style="1" customWidth="1"/>
    <col min="10791" max="10792" width="12.42578125" style="1" customWidth="1"/>
    <col min="10793" max="10793" width="11.42578125" style="1" customWidth="1"/>
    <col min="10794" max="11006" width="9.140625" style="1"/>
    <col min="11007" max="11007" width="5.28515625" style="1" customWidth="1"/>
    <col min="11008" max="11008" width="35.42578125" style="1" customWidth="1"/>
    <col min="11009" max="11009" width="13.7109375" style="1" customWidth="1"/>
    <col min="11010" max="11010" width="11.7109375" style="1" customWidth="1"/>
    <col min="11011" max="11011" width="11.5703125" style="1" customWidth="1"/>
    <col min="11012" max="11012" width="11.140625" style="1" customWidth="1"/>
    <col min="11013" max="11023" width="12.140625" style="1" customWidth="1"/>
    <col min="11024" max="11028" width="13.7109375" style="1" customWidth="1"/>
    <col min="11029" max="11029" width="11.5703125" style="1" customWidth="1"/>
    <col min="11030" max="11030" width="10.42578125" style="1" customWidth="1"/>
    <col min="11031" max="11032" width="13" style="1" customWidth="1"/>
    <col min="11033" max="11034" width="13.42578125" style="1" customWidth="1"/>
    <col min="11035" max="11036" width="11.28515625" style="1" customWidth="1"/>
    <col min="11037" max="11037" width="9.5703125" style="1" customWidth="1"/>
    <col min="11038" max="11038" width="11.28515625" style="1" customWidth="1"/>
    <col min="11039" max="11039" width="9" style="1" customWidth="1"/>
    <col min="11040" max="11040" width="9.7109375" style="1" customWidth="1"/>
    <col min="11041" max="11041" width="8.5703125" style="1" customWidth="1"/>
    <col min="11042" max="11042" width="9.5703125" style="1" customWidth="1"/>
    <col min="11043" max="11043" width="11.42578125" style="1" customWidth="1"/>
    <col min="11044" max="11044" width="10.140625" style="1" customWidth="1"/>
    <col min="11045" max="11045" width="9.5703125" style="1" customWidth="1"/>
    <col min="11046" max="11046" width="10.42578125" style="1" customWidth="1"/>
    <col min="11047" max="11048" width="12.42578125" style="1" customWidth="1"/>
    <col min="11049" max="11049" width="11.42578125" style="1" customWidth="1"/>
    <col min="11050" max="11262" width="9.140625" style="1"/>
    <col min="11263" max="11263" width="5.28515625" style="1" customWidth="1"/>
    <col min="11264" max="11264" width="35.42578125" style="1" customWidth="1"/>
    <col min="11265" max="11265" width="13.7109375" style="1" customWidth="1"/>
    <col min="11266" max="11266" width="11.7109375" style="1" customWidth="1"/>
    <col min="11267" max="11267" width="11.5703125" style="1" customWidth="1"/>
    <col min="11268" max="11268" width="11.140625" style="1" customWidth="1"/>
    <col min="11269" max="11279" width="12.140625" style="1" customWidth="1"/>
    <col min="11280" max="11284" width="13.7109375" style="1" customWidth="1"/>
    <col min="11285" max="11285" width="11.5703125" style="1" customWidth="1"/>
    <col min="11286" max="11286" width="10.42578125" style="1" customWidth="1"/>
    <col min="11287" max="11288" width="13" style="1" customWidth="1"/>
    <col min="11289" max="11290" width="13.42578125" style="1" customWidth="1"/>
    <col min="11291" max="11292" width="11.28515625" style="1" customWidth="1"/>
    <col min="11293" max="11293" width="9.5703125" style="1" customWidth="1"/>
    <col min="11294" max="11294" width="11.28515625" style="1" customWidth="1"/>
    <col min="11295" max="11295" width="9" style="1" customWidth="1"/>
    <col min="11296" max="11296" width="9.7109375" style="1" customWidth="1"/>
    <col min="11297" max="11297" width="8.5703125" style="1" customWidth="1"/>
    <col min="11298" max="11298" width="9.5703125" style="1" customWidth="1"/>
    <col min="11299" max="11299" width="11.42578125" style="1" customWidth="1"/>
    <col min="11300" max="11300" width="10.140625" style="1" customWidth="1"/>
    <col min="11301" max="11301" width="9.5703125" style="1" customWidth="1"/>
    <col min="11302" max="11302" width="10.42578125" style="1" customWidth="1"/>
    <col min="11303" max="11304" width="12.42578125" style="1" customWidth="1"/>
    <col min="11305" max="11305" width="11.42578125" style="1" customWidth="1"/>
    <col min="11306" max="11518" width="9.140625" style="1"/>
    <col min="11519" max="11519" width="5.28515625" style="1" customWidth="1"/>
    <col min="11520" max="11520" width="35.42578125" style="1" customWidth="1"/>
    <col min="11521" max="11521" width="13.7109375" style="1" customWidth="1"/>
    <col min="11522" max="11522" width="11.7109375" style="1" customWidth="1"/>
    <col min="11523" max="11523" width="11.5703125" style="1" customWidth="1"/>
    <col min="11524" max="11524" width="11.140625" style="1" customWidth="1"/>
    <col min="11525" max="11535" width="12.140625" style="1" customWidth="1"/>
    <col min="11536" max="11540" width="13.7109375" style="1" customWidth="1"/>
    <col min="11541" max="11541" width="11.5703125" style="1" customWidth="1"/>
    <col min="11542" max="11542" width="10.42578125" style="1" customWidth="1"/>
    <col min="11543" max="11544" width="13" style="1" customWidth="1"/>
    <col min="11545" max="11546" width="13.42578125" style="1" customWidth="1"/>
    <col min="11547" max="11548" width="11.28515625" style="1" customWidth="1"/>
    <col min="11549" max="11549" width="9.5703125" style="1" customWidth="1"/>
    <col min="11550" max="11550" width="11.28515625" style="1" customWidth="1"/>
    <col min="11551" max="11551" width="9" style="1" customWidth="1"/>
    <col min="11552" max="11552" width="9.7109375" style="1" customWidth="1"/>
    <col min="11553" max="11553" width="8.5703125" style="1" customWidth="1"/>
    <col min="11554" max="11554" width="9.5703125" style="1" customWidth="1"/>
    <col min="11555" max="11555" width="11.42578125" style="1" customWidth="1"/>
    <col min="11556" max="11556" width="10.140625" style="1" customWidth="1"/>
    <col min="11557" max="11557" width="9.5703125" style="1" customWidth="1"/>
    <col min="11558" max="11558" width="10.42578125" style="1" customWidth="1"/>
    <col min="11559" max="11560" width="12.42578125" style="1" customWidth="1"/>
    <col min="11561" max="11561" width="11.42578125" style="1" customWidth="1"/>
    <col min="11562" max="11774" width="9.140625" style="1"/>
    <col min="11775" max="11775" width="5.28515625" style="1" customWidth="1"/>
    <col min="11776" max="11776" width="35.42578125" style="1" customWidth="1"/>
    <col min="11777" max="11777" width="13.7109375" style="1" customWidth="1"/>
    <col min="11778" max="11778" width="11.7109375" style="1" customWidth="1"/>
    <col min="11779" max="11779" width="11.5703125" style="1" customWidth="1"/>
    <col min="11780" max="11780" width="11.140625" style="1" customWidth="1"/>
    <col min="11781" max="11791" width="12.140625" style="1" customWidth="1"/>
    <col min="11792" max="11796" width="13.7109375" style="1" customWidth="1"/>
    <col min="11797" max="11797" width="11.5703125" style="1" customWidth="1"/>
    <col min="11798" max="11798" width="10.42578125" style="1" customWidth="1"/>
    <col min="11799" max="11800" width="13" style="1" customWidth="1"/>
    <col min="11801" max="11802" width="13.42578125" style="1" customWidth="1"/>
    <col min="11803" max="11804" width="11.28515625" style="1" customWidth="1"/>
    <col min="11805" max="11805" width="9.5703125" style="1" customWidth="1"/>
    <col min="11806" max="11806" width="11.28515625" style="1" customWidth="1"/>
    <col min="11807" max="11807" width="9" style="1" customWidth="1"/>
    <col min="11808" max="11808" width="9.7109375" style="1" customWidth="1"/>
    <col min="11809" max="11809" width="8.5703125" style="1" customWidth="1"/>
    <col min="11810" max="11810" width="9.5703125" style="1" customWidth="1"/>
    <col min="11811" max="11811" width="11.42578125" style="1" customWidth="1"/>
    <col min="11812" max="11812" width="10.140625" style="1" customWidth="1"/>
    <col min="11813" max="11813" width="9.5703125" style="1" customWidth="1"/>
    <col min="11814" max="11814" width="10.42578125" style="1" customWidth="1"/>
    <col min="11815" max="11816" width="12.42578125" style="1" customWidth="1"/>
    <col min="11817" max="11817" width="11.42578125" style="1" customWidth="1"/>
    <col min="11818" max="12030" width="9.140625" style="1"/>
    <col min="12031" max="12031" width="5.28515625" style="1" customWidth="1"/>
    <col min="12032" max="12032" width="35.42578125" style="1" customWidth="1"/>
    <col min="12033" max="12033" width="13.7109375" style="1" customWidth="1"/>
    <col min="12034" max="12034" width="11.7109375" style="1" customWidth="1"/>
    <col min="12035" max="12035" width="11.5703125" style="1" customWidth="1"/>
    <col min="12036" max="12036" width="11.140625" style="1" customWidth="1"/>
    <col min="12037" max="12047" width="12.140625" style="1" customWidth="1"/>
    <col min="12048" max="12052" width="13.7109375" style="1" customWidth="1"/>
    <col min="12053" max="12053" width="11.5703125" style="1" customWidth="1"/>
    <col min="12054" max="12054" width="10.42578125" style="1" customWidth="1"/>
    <col min="12055" max="12056" width="13" style="1" customWidth="1"/>
    <col min="12057" max="12058" width="13.42578125" style="1" customWidth="1"/>
    <col min="12059" max="12060" width="11.28515625" style="1" customWidth="1"/>
    <col min="12061" max="12061" width="9.5703125" style="1" customWidth="1"/>
    <col min="12062" max="12062" width="11.28515625" style="1" customWidth="1"/>
    <col min="12063" max="12063" width="9" style="1" customWidth="1"/>
    <col min="12064" max="12064" width="9.7109375" style="1" customWidth="1"/>
    <col min="12065" max="12065" width="8.5703125" style="1" customWidth="1"/>
    <col min="12066" max="12066" width="9.5703125" style="1" customWidth="1"/>
    <col min="12067" max="12067" width="11.42578125" style="1" customWidth="1"/>
    <col min="12068" max="12068" width="10.140625" style="1" customWidth="1"/>
    <col min="12069" max="12069" width="9.5703125" style="1" customWidth="1"/>
    <col min="12070" max="12070" width="10.42578125" style="1" customWidth="1"/>
    <col min="12071" max="12072" width="12.42578125" style="1" customWidth="1"/>
    <col min="12073" max="12073" width="11.42578125" style="1" customWidth="1"/>
    <col min="12074" max="12286" width="9.140625" style="1"/>
    <col min="12287" max="12287" width="5.28515625" style="1" customWidth="1"/>
    <col min="12288" max="12288" width="35.42578125" style="1" customWidth="1"/>
    <col min="12289" max="12289" width="13.7109375" style="1" customWidth="1"/>
    <col min="12290" max="12290" width="11.7109375" style="1" customWidth="1"/>
    <col min="12291" max="12291" width="11.5703125" style="1" customWidth="1"/>
    <col min="12292" max="12292" width="11.140625" style="1" customWidth="1"/>
    <col min="12293" max="12303" width="12.140625" style="1" customWidth="1"/>
    <col min="12304" max="12308" width="13.7109375" style="1" customWidth="1"/>
    <col min="12309" max="12309" width="11.5703125" style="1" customWidth="1"/>
    <col min="12310" max="12310" width="10.42578125" style="1" customWidth="1"/>
    <col min="12311" max="12312" width="13" style="1" customWidth="1"/>
    <col min="12313" max="12314" width="13.42578125" style="1" customWidth="1"/>
    <col min="12315" max="12316" width="11.28515625" style="1" customWidth="1"/>
    <col min="12317" max="12317" width="9.5703125" style="1" customWidth="1"/>
    <col min="12318" max="12318" width="11.28515625" style="1" customWidth="1"/>
    <col min="12319" max="12319" width="9" style="1" customWidth="1"/>
    <col min="12320" max="12320" width="9.7109375" style="1" customWidth="1"/>
    <col min="12321" max="12321" width="8.5703125" style="1" customWidth="1"/>
    <col min="12322" max="12322" width="9.5703125" style="1" customWidth="1"/>
    <col min="12323" max="12323" width="11.42578125" style="1" customWidth="1"/>
    <col min="12324" max="12324" width="10.140625" style="1" customWidth="1"/>
    <col min="12325" max="12325" width="9.5703125" style="1" customWidth="1"/>
    <col min="12326" max="12326" width="10.42578125" style="1" customWidth="1"/>
    <col min="12327" max="12328" width="12.42578125" style="1" customWidth="1"/>
    <col min="12329" max="12329" width="11.42578125" style="1" customWidth="1"/>
    <col min="12330" max="12542" width="9.140625" style="1"/>
    <col min="12543" max="12543" width="5.28515625" style="1" customWidth="1"/>
    <col min="12544" max="12544" width="35.42578125" style="1" customWidth="1"/>
    <col min="12545" max="12545" width="13.7109375" style="1" customWidth="1"/>
    <col min="12546" max="12546" width="11.7109375" style="1" customWidth="1"/>
    <col min="12547" max="12547" width="11.5703125" style="1" customWidth="1"/>
    <col min="12548" max="12548" width="11.140625" style="1" customWidth="1"/>
    <col min="12549" max="12559" width="12.140625" style="1" customWidth="1"/>
    <col min="12560" max="12564" width="13.7109375" style="1" customWidth="1"/>
    <col min="12565" max="12565" width="11.5703125" style="1" customWidth="1"/>
    <col min="12566" max="12566" width="10.42578125" style="1" customWidth="1"/>
    <col min="12567" max="12568" width="13" style="1" customWidth="1"/>
    <col min="12569" max="12570" width="13.42578125" style="1" customWidth="1"/>
    <col min="12571" max="12572" width="11.28515625" style="1" customWidth="1"/>
    <col min="12573" max="12573" width="9.5703125" style="1" customWidth="1"/>
    <col min="12574" max="12574" width="11.28515625" style="1" customWidth="1"/>
    <col min="12575" max="12575" width="9" style="1" customWidth="1"/>
    <col min="12576" max="12576" width="9.7109375" style="1" customWidth="1"/>
    <col min="12577" max="12577" width="8.5703125" style="1" customWidth="1"/>
    <col min="12578" max="12578" width="9.5703125" style="1" customWidth="1"/>
    <col min="12579" max="12579" width="11.42578125" style="1" customWidth="1"/>
    <col min="12580" max="12580" width="10.140625" style="1" customWidth="1"/>
    <col min="12581" max="12581" width="9.5703125" style="1" customWidth="1"/>
    <col min="12582" max="12582" width="10.42578125" style="1" customWidth="1"/>
    <col min="12583" max="12584" width="12.42578125" style="1" customWidth="1"/>
    <col min="12585" max="12585" width="11.42578125" style="1" customWidth="1"/>
    <col min="12586" max="12798" width="9.140625" style="1"/>
    <col min="12799" max="12799" width="5.28515625" style="1" customWidth="1"/>
    <col min="12800" max="12800" width="35.42578125" style="1" customWidth="1"/>
    <col min="12801" max="12801" width="13.7109375" style="1" customWidth="1"/>
    <col min="12802" max="12802" width="11.7109375" style="1" customWidth="1"/>
    <col min="12803" max="12803" width="11.5703125" style="1" customWidth="1"/>
    <col min="12804" max="12804" width="11.140625" style="1" customWidth="1"/>
    <col min="12805" max="12815" width="12.140625" style="1" customWidth="1"/>
    <col min="12816" max="12820" width="13.7109375" style="1" customWidth="1"/>
    <col min="12821" max="12821" width="11.5703125" style="1" customWidth="1"/>
    <col min="12822" max="12822" width="10.42578125" style="1" customWidth="1"/>
    <col min="12823" max="12824" width="13" style="1" customWidth="1"/>
    <col min="12825" max="12826" width="13.42578125" style="1" customWidth="1"/>
    <col min="12827" max="12828" width="11.28515625" style="1" customWidth="1"/>
    <col min="12829" max="12829" width="9.5703125" style="1" customWidth="1"/>
    <col min="12830" max="12830" width="11.28515625" style="1" customWidth="1"/>
    <col min="12831" max="12831" width="9" style="1" customWidth="1"/>
    <col min="12832" max="12832" width="9.7109375" style="1" customWidth="1"/>
    <col min="12833" max="12833" width="8.5703125" style="1" customWidth="1"/>
    <col min="12834" max="12834" width="9.5703125" style="1" customWidth="1"/>
    <col min="12835" max="12835" width="11.42578125" style="1" customWidth="1"/>
    <col min="12836" max="12836" width="10.140625" style="1" customWidth="1"/>
    <col min="12837" max="12837" width="9.5703125" style="1" customWidth="1"/>
    <col min="12838" max="12838" width="10.42578125" style="1" customWidth="1"/>
    <col min="12839" max="12840" width="12.42578125" style="1" customWidth="1"/>
    <col min="12841" max="12841" width="11.42578125" style="1" customWidth="1"/>
    <col min="12842" max="13054" width="9.140625" style="1"/>
    <col min="13055" max="13055" width="5.28515625" style="1" customWidth="1"/>
    <col min="13056" max="13056" width="35.42578125" style="1" customWidth="1"/>
    <col min="13057" max="13057" width="13.7109375" style="1" customWidth="1"/>
    <col min="13058" max="13058" width="11.7109375" style="1" customWidth="1"/>
    <col min="13059" max="13059" width="11.5703125" style="1" customWidth="1"/>
    <col min="13060" max="13060" width="11.140625" style="1" customWidth="1"/>
    <col min="13061" max="13071" width="12.140625" style="1" customWidth="1"/>
    <col min="13072" max="13076" width="13.7109375" style="1" customWidth="1"/>
    <col min="13077" max="13077" width="11.5703125" style="1" customWidth="1"/>
    <col min="13078" max="13078" width="10.42578125" style="1" customWidth="1"/>
    <col min="13079" max="13080" width="13" style="1" customWidth="1"/>
    <col min="13081" max="13082" width="13.42578125" style="1" customWidth="1"/>
    <col min="13083" max="13084" width="11.28515625" style="1" customWidth="1"/>
    <col min="13085" max="13085" width="9.5703125" style="1" customWidth="1"/>
    <col min="13086" max="13086" width="11.28515625" style="1" customWidth="1"/>
    <col min="13087" max="13087" width="9" style="1" customWidth="1"/>
    <col min="13088" max="13088" width="9.7109375" style="1" customWidth="1"/>
    <col min="13089" max="13089" width="8.5703125" style="1" customWidth="1"/>
    <col min="13090" max="13090" width="9.5703125" style="1" customWidth="1"/>
    <col min="13091" max="13091" width="11.42578125" style="1" customWidth="1"/>
    <col min="13092" max="13092" width="10.140625" style="1" customWidth="1"/>
    <col min="13093" max="13093" width="9.5703125" style="1" customWidth="1"/>
    <col min="13094" max="13094" width="10.42578125" style="1" customWidth="1"/>
    <col min="13095" max="13096" width="12.42578125" style="1" customWidth="1"/>
    <col min="13097" max="13097" width="11.42578125" style="1" customWidth="1"/>
    <col min="13098" max="13310" width="9.140625" style="1"/>
    <col min="13311" max="13311" width="5.28515625" style="1" customWidth="1"/>
    <col min="13312" max="13312" width="35.42578125" style="1" customWidth="1"/>
    <col min="13313" max="13313" width="13.7109375" style="1" customWidth="1"/>
    <col min="13314" max="13314" width="11.7109375" style="1" customWidth="1"/>
    <col min="13315" max="13315" width="11.5703125" style="1" customWidth="1"/>
    <col min="13316" max="13316" width="11.140625" style="1" customWidth="1"/>
    <col min="13317" max="13327" width="12.140625" style="1" customWidth="1"/>
    <col min="13328" max="13332" width="13.7109375" style="1" customWidth="1"/>
    <col min="13333" max="13333" width="11.5703125" style="1" customWidth="1"/>
    <col min="13334" max="13334" width="10.42578125" style="1" customWidth="1"/>
    <col min="13335" max="13336" width="13" style="1" customWidth="1"/>
    <col min="13337" max="13338" width="13.42578125" style="1" customWidth="1"/>
    <col min="13339" max="13340" width="11.28515625" style="1" customWidth="1"/>
    <col min="13341" max="13341" width="9.5703125" style="1" customWidth="1"/>
    <col min="13342" max="13342" width="11.28515625" style="1" customWidth="1"/>
    <col min="13343" max="13343" width="9" style="1" customWidth="1"/>
    <col min="13344" max="13344" width="9.7109375" style="1" customWidth="1"/>
    <col min="13345" max="13345" width="8.5703125" style="1" customWidth="1"/>
    <col min="13346" max="13346" width="9.5703125" style="1" customWidth="1"/>
    <col min="13347" max="13347" width="11.42578125" style="1" customWidth="1"/>
    <col min="13348" max="13348" width="10.140625" style="1" customWidth="1"/>
    <col min="13349" max="13349" width="9.5703125" style="1" customWidth="1"/>
    <col min="13350" max="13350" width="10.42578125" style="1" customWidth="1"/>
    <col min="13351" max="13352" width="12.42578125" style="1" customWidth="1"/>
    <col min="13353" max="13353" width="11.42578125" style="1" customWidth="1"/>
    <col min="13354" max="13566" width="9.140625" style="1"/>
    <col min="13567" max="13567" width="5.28515625" style="1" customWidth="1"/>
    <col min="13568" max="13568" width="35.42578125" style="1" customWidth="1"/>
    <col min="13569" max="13569" width="13.7109375" style="1" customWidth="1"/>
    <col min="13570" max="13570" width="11.7109375" style="1" customWidth="1"/>
    <col min="13571" max="13571" width="11.5703125" style="1" customWidth="1"/>
    <col min="13572" max="13572" width="11.140625" style="1" customWidth="1"/>
    <col min="13573" max="13583" width="12.140625" style="1" customWidth="1"/>
    <col min="13584" max="13588" width="13.7109375" style="1" customWidth="1"/>
    <col min="13589" max="13589" width="11.5703125" style="1" customWidth="1"/>
    <col min="13590" max="13590" width="10.42578125" style="1" customWidth="1"/>
    <col min="13591" max="13592" width="13" style="1" customWidth="1"/>
    <col min="13593" max="13594" width="13.42578125" style="1" customWidth="1"/>
    <col min="13595" max="13596" width="11.28515625" style="1" customWidth="1"/>
    <col min="13597" max="13597" width="9.5703125" style="1" customWidth="1"/>
    <col min="13598" max="13598" width="11.28515625" style="1" customWidth="1"/>
    <col min="13599" max="13599" width="9" style="1" customWidth="1"/>
    <col min="13600" max="13600" width="9.7109375" style="1" customWidth="1"/>
    <col min="13601" max="13601" width="8.5703125" style="1" customWidth="1"/>
    <col min="13602" max="13602" width="9.5703125" style="1" customWidth="1"/>
    <col min="13603" max="13603" width="11.42578125" style="1" customWidth="1"/>
    <col min="13604" max="13604" width="10.140625" style="1" customWidth="1"/>
    <col min="13605" max="13605" width="9.5703125" style="1" customWidth="1"/>
    <col min="13606" max="13606" width="10.42578125" style="1" customWidth="1"/>
    <col min="13607" max="13608" width="12.42578125" style="1" customWidth="1"/>
    <col min="13609" max="13609" width="11.42578125" style="1" customWidth="1"/>
    <col min="13610" max="13822" width="9.140625" style="1"/>
    <col min="13823" max="13823" width="5.28515625" style="1" customWidth="1"/>
    <col min="13824" max="13824" width="35.42578125" style="1" customWidth="1"/>
    <col min="13825" max="13825" width="13.7109375" style="1" customWidth="1"/>
    <col min="13826" max="13826" width="11.7109375" style="1" customWidth="1"/>
    <col min="13827" max="13827" width="11.5703125" style="1" customWidth="1"/>
    <col min="13828" max="13828" width="11.140625" style="1" customWidth="1"/>
    <col min="13829" max="13839" width="12.140625" style="1" customWidth="1"/>
    <col min="13840" max="13844" width="13.7109375" style="1" customWidth="1"/>
    <col min="13845" max="13845" width="11.5703125" style="1" customWidth="1"/>
    <col min="13846" max="13846" width="10.42578125" style="1" customWidth="1"/>
    <col min="13847" max="13848" width="13" style="1" customWidth="1"/>
    <col min="13849" max="13850" width="13.42578125" style="1" customWidth="1"/>
    <col min="13851" max="13852" width="11.28515625" style="1" customWidth="1"/>
    <col min="13853" max="13853" width="9.5703125" style="1" customWidth="1"/>
    <col min="13854" max="13854" width="11.28515625" style="1" customWidth="1"/>
    <col min="13855" max="13855" width="9" style="1" customWidth="1"/>
    <col min="13856" max="13856" width="9.7109375" style="1" customWidth="1"/>
    <col min="13857" max="13857" width="8.5703125" style="1" customWidth="1"/>
    <col min="13858" max="13858" width="9.5703125" style="1" customWidth="1"/>
    <col min="13859" max="13859" width="11.42578125" style="1" customWidth="1"/>
    <col min="13860" max="13860" width="10.140625" style="1" customWidth="1"/>
    <col min="13861" max="13861" width="9.5703125" style="1" customWidth="1"/>
    <col min="13862" max="13862" width="10.42578125" style="1" customWidth="1"/>
    <col min="13863" max="13864" width="12.42578125" style="1" customWidth="1"/>
    <col min="13865" max="13865" width="11.42578125" style="1" customWidth="1"/>
    <col min="13866" max="14078" width="9.140625" style="1"/>
    <col min="14079" max="14079" width="5.28515625" style="1" customWidth="1"/>
    <col min="14080" max="14080" width="35.42578125" style="1" customWidth="1"/>
    <col min="14081" max="14081" width="13.7109375" style="1" customWidth="1"/>
    <col min="14082" max="14082" width="11.7109375" style="1" customWidth="1"/>
    <col min="14083" max="14083" width="11.5703125" style="1" customWidth="1"/>
    <col min="14084" max="14084" width="11.140625" style="1" customWidth="1"/>
    <col min="14085" max="14095" width="12.140625" style="1" customWidth="1"/>
    <col min="14096" max="14100" width="13.7109375" style="1" customWidth="1"/>
    <col min="14101" max="14101" width="11.5703125" style="1" customWidth="1"/>
    <col min="14102" max="14102" width="10.42578125" style="1" customWidth="1"/>
    <col min="14103" max="14104" width="13" style="1" customWidth="1"/>
    <col min="14105" max="14106" width="13.42578125" style="1" customWidth="1"/>
    <col min="14107" max="14108" width="11.28515625" style="1" customWidth="1"/>
    <col min="14109" max="14109" width="9.5703125" style="1" customWidth="1"/>
    <col min="14110" max="14110" width="11.28515625" style="1" customWidth="1"/>
    <col min="14111" max="14111" width="9" style="1" customWidth="1"/>
    <col min="14112" max="14112" width="9.7109375" style="1" customWidth="1"/>
    <col min="14113" max="14113" width="8.5703125" style="1" customWidth="1"/>
    <col min="14114" max="14114" width="9.5703125" style="1" customWidth="1"/>
    <col min="14115" max="14115" width="11.42578125" style="1" customWidth="1"/>
    <col min="14116" max="14116" width="10.140625" style="1" customWidth="1"/>
    <col min="14117" max="14117" width="9.5703125" style="1" customWidth="1"/>
    <col min="14118" max="14118" width="10.42578125" style="1" customWidth="1"/>
    <col min="14119" max="14120" width="12.42578125" style="1" customWidth="1"/>
    <col min="14121" max="14121" width="11.42578125" style="1" customWidth="1"/>
    <col min="14122" max="14334" width="9.140625" style="1"/>
    <col min="14335" max="14335" width="5.28515625" style="1" customWidth="1"/>
    <col min="14336" max="14336" width="35.42578125" style="1" customWidth="1"/>
    <col min="14337" max="14337" width="13.7109375" style="1" customWidth="1"/>
    <col min="14338" max="14338" width="11.7109375" style="1" customWidth="1"/>
    <col min="14339" max="14339" width="11.5703125" style="1" customWidth="1"/>
    <col min="14340" max="14340" width="11.140625" style="1" customWidth="1"/>
    <col min="14341" max="14351" width="12.140625" style="1" customWidth="1"/>
    <col min="14352" max="14356" width="13.7109375" style="1" customWidth="1"/>
    <col min="14357" max="14357" width="11.5703125" style="1" customWidth="1"/>
    <col min="14358" max="14358" width="10.42578125" style="1" customWidth="1"/>
    <col min="14359" max="14360" width="13" style="1" customWidth="1"/>
    <col min="14361" max="14362" width="13.42578125" style="1" customWidth="1"/>
    <col min="14363" max="14364" width="11.28515625" style="1" customWidth="1"/>
    <col min="14365" max="14365" width="9.5703125" style="1" customWidth="1"/>
    <col min="14366" max="14366" width="11.28515625" style="1" customWidth="1"/>
    <col min="14367" max="14367" width="9" style="1" customWidth="1"/>
    <col min="14368" max="14368" width="9.7109375" style="1" customWidth="1"/>
    <col min="14369" max="14369" width="8.5703125" style="1" customWidth="1"/>
    <col min="14370" max="14370" width="9.5703125" style="1" customWidth="1"/>
    <col min="14371" max="14371" width="11.42578125" style="1" customWidth="1"/>
    <col min="14372" max="14372" width="10.140625" style="1" customWidth="1"/>
    <col min="14373" max="14373" width="9.5703125" style="1" customWidth="1"/>
    <col min="14374" max="14374" width="10.42578125" style="1" customWidth="1"/>
    <col min="14375" max="14376" width="12.42578125" style="1" customWidth="1"/>
    <col min="14377" max="14377" width="11.42578125" style="1" customWidth="1"/>
    <col min="14378" max="14590" width="9.140625" style="1"/>
    <col min="14591" max="14591" width="5.28515625" style="1" customWidth="1"/>
    <col min="14592" max="14592" width="35.42578125" style="1" customWidth="1"/>
    <col min="14593" max="14593" width="13.7109375" style="1" customWidth="1"/>
    <col min="14594" max="14594" width="11.7109375" style="1" customWidth="1"/>
    <col min="14595" max="14595" width="11.5703125" style="1" customWidth="1"/>
    <col min="14596" max="14596" width="11.140625" style="1" customWidth="1"/>
    <col min="14597" max="14607" width="12.140625" style="1" customWidth="1"/>
    <col min="14608" max="14612" width="13.7109375" style="1" customWidth="1"/>
    <col min="14613" max="14613" width="11.5703125" style="1" customWidth="1"/>
    <col min="14614" max="14614" width="10.42578125" style="1" customWidth="1"/>
    <col min="14615" max="14616" width="13" style="1" customWidth="1"/>
    <col min="14617" max="14618" width="13.42578125" style="1" customWidth="1"/>
    <col min="14619" max="14620" width="11.28515625" style="1" customWidth="1"/>
    <col min="14621" max="14621" width="9.5703125" style="1" customWidth="1"/>
    <col min="14622" max="14622" width="11.28515625" style="1" customWidth="1"/>
    <col min="14623" max="14623" width="9" style="1" customWidth="1"/>
    <col min="14624" max="14624" width="9.7109375" style="1" customWidth="1"/>
    <col min="14625" max="14625" width="8.5703125" style="1" customWidth="1"/>
    <col min="14626" max="14626" width="9.5703125" style="1" customWidth="1"/>
    <col min="14627" max="14627" width="11.42578125" style="1" customWidth="1"/>
    <col min="14628" max="14628" width="10.140625" style="1" customWidth="1"/>
    <col min="14629" max="14629" width="9.5703125" style="1" customWidth="1"/>
    <col min="14630" max="14630" width="10.42578125" style="1" customWidth="1"/>
    <col min="14631" max="14632" width="12.42578125" style="1" customWidth="1"/>
    <col min="14633" max="14633" width="11.42578125" style="1" customWidth="1"/>
    <col min="14634" max="14846" width="9.140625" style="1"/>
    <col min="14847" max="14847" width="5.28515625" style="1" customWidth="1"/>
    <col min="14848" max="14848" width="35.42578125" style="1" customWidth="1"/>
    <col min="14849" max="14849" width="13.7109375" style="1" customWidth="1"/>
    <col min="14850" max="14850" width="11.7109375" style="1" customWidth="1"/>
    <col min="14851" max="14851" width="11.5703125" style="1" customWidth="1"/>
    <col min="14852" max="14852" width="11.140625" style="1" customWidth="1"/>
    <col min="14853" max="14863" width="12.140625" style="1" customWidth="1"/>
    <col min="14864" max="14868" width="13.7109375" style="1" customWidth="1"/>
    <col min="14869" max="14869" width="11.5703125" style="1" customWidth="1"/>
    <col min="14870" max="14870" width="10.42578125" style="1" customWidth="1"/>
    <col min="14871" max="14872" width="13" style="1" customWidth="1"/>
    <col min="14873" max="14874" width="13.42578125" style="1" customWidth="1"/>
    <col min="14875" max="14876" width="11.28515625" style="1" customWidth="1"/>
    <col min="14877" max="14877" width="9.5703125" style="1" customWidth="1"/>
    <col min="14878" max="14878" width="11.28515625" style="1" customWidth="1"/>
    <col min="14879" max="14879" width="9" style="1" customWidth="1"/>
    <col min="14880" max="14880" width="9.7109375" style="1" customWidth="1"/>
    <col min="14881" max="14881" width="8.5703125" style="1" customWidth="1"/>
    <col min="14882" max="14882" width="9.5703125" style="1" customWidth="1"/>
    <col min="14883" max="14883" width="11.42578125" style="1" customWidth="1"/>
    <col min="14884" max="14884" width="10.140625" style="1" customWidth="1"/>
    <col min="14885" max="14885" width="9.5703125" style="1" customWidth="1"/>
    <col min="14886" max="14886" width="10.42578125" style="1" customWidth="1"/>
    <col min="14887" max="14888" width="12.42578125" style="1" customWidth="1"/>
    <col min="14889" max="14889" width="11.42578125" style="1" customWidth="1"/>
    <col min="14890" max="15102" width="9.140625" style="1"/>
    <col min="15103" max="15103" width="5.28515625" style="1" customWidth="1"/>
    <col min="15104" max="15104" width="35.42578125" style="1" customWidth="1"/>
    <col min="15105" max="15105" width="13.7109375" style="1" customWidth="1"/>
    <col min="15106" max="15106" width="11.7109375" style="1" customWidth="1"/>
    <col min="15107" max="15107" width="11.5703125" style="1" customWidth="1"/>
    <col min="15108" max="15108" width="11.140625" style="1" customWidth="1"/>
    <col min="15109" max="15119" width="12.140625" style="1" customWidth="1"/>
    <col min="15120" max="15124" width="13.7109375" style="1" customWidth="1"/>
    <col min="15125" max="15125" width="11.5703125" style="1" customWidth="1"/>
    <col min="15126" max="15126" width="10.42578125" style="1" customWidth="1"/>
    <col min="15127" max="15128" width="13" style="1" customWidth="1"/>
    <col min="15129" max="15130" width="13.42578125" style="1" customWidth="1"/>
    <col min="15131" max="15132" width="11.28515625" style="1" customWidth="1"/>
    <col min="15133" max="15133" width="9.5703125" style="1" customWidth="1"/>
    <col min="15134" max="15134" width="11.28515625" style="1" customWidth="1"/>
    <col min="15135" max="15135" width="9" style="1" customWidth="1"/>
    <col min="15136" max="15136" width="9.7109375" style="1" customWidth="1"/>
    <col min="15137" max="15137" width="8.5703125" style="1" customWidth="1"/>
    <col min="15138" max="15138" width="9.5703125" style="1" customWidth="1"/>
    <col min="15139" max="15139" width="11.42578125" style="1" customWidth="1"/>
    <col min="15140" max="15140" width="10.140625" style="1" customWidth="1"/>
    <col min="15141" max="15141" width="9.5703125" style="1" customWidth="1"/>
    <col min="15142" max="15142" width="10.42578125" style="1" customWidth="1"/>
    <col min="15143" max="15144" width="12.42578125" style="1" customWidth="1"/>
    <col min="15145" max="15145" width="11.42578125" style="1" customWidth="1"/>
    <col min="15146" max="15358" width="9.140625" style="1"/>
    <col min="15359" max="15359" width="5.28515625" style="1" customWidth="1"/>
    <col min="15360" max="15360" width="35.42578125" style="1" customWidth="1"/>
    <col min="15361" max="15361" width="13.7109375" style="1" customWidth="1"/>
    <col min="15362" max="15362" width="11.7109375" style="1" customWidth="1"/>
    <col min="15363" max="15363" width="11.5703125" style="1" customWidth="1"/>
    <col min="15364" max="15364" width="11.140625" style="1" customWidth="1"/>
    <col min="15365" max="15375" width="12.140625" style="1" customWidth="1"/>
    <col min="15376" max="15380" width="13.7109375" style="1" customWidth="1"/>
    <col min="15381" max="15381" width="11.5703125" style="1" customWidth="1"/>
    <col min="15382" max="15382" width="10.42578125" style="1" customWidth="1"/>
    <col min="15383" max="15384" width="13" style="1" customWidth="1"/>
    <col min="15385" max="15386" width="13.42578125" style="1" customWidth="1"/>
    <col min="15387" max="15388" width="11.28515625" style="1" customWidth="1"/>
    <col min="15389" max="15389" width="9.5703125" style="1" customWidth="1"/>
    <col min="15390" max="15390" width="11.28515625" style="1" customWidth="1"/>
    <col min="15391" max="15391" width="9" style="1" customWidth="1"/>
    <col min="15392" max="15392" width="9.7109375" style="1" customWidth="1"/>
    <col min="15393" max="15393" width="8.5703125" style="1" customWidth="1"/>
    <col min="15394" max="15394" width="9.5703125" style="1" customWidth="1"/>
    <col min="15395" max="15395" width="11.42578125" style="1" customWidth="1"/>
    <col min="15396" max="15396" width="10.140625" style="1" customWidth="1"/>
    <col min="15397" max="15397" width="9.5703125" style="1" customWidth="1"/>
    <col min="15398" max="15398" width="10.42578125" style="1" customWidth="1"/>
    <col min="15399" max="15400" width="12.42578125" style="1" customWidth="1"/>
    <col min="15401" max="15401" width="11.42578125" style="1" customWidth="1"/>
    <col min="15402" max="15614" width="9.140625" style="1"/>
    <col min="15615" max="15615" width="5.28515625" style="1" customWidth="1"/>
    <col min="15616" max="15616" width="35.42578125" style="1" customWidth="1"/>
    <col min="15617" max="15617" width="13.7109375" style="1" customWidth="1"/>
    <col min="15618" max="15618" width="11.7109375" style="1" customWidth="1"/>
    <col min="15619" max="15619" width="11.5703125" style="1" customWidth="1"/>
    <col min="15620" max="15620" width="11.140625" style="1" customWidth="1"/>
    <col min="15621" max="15631" width="12.140625" style="1" customWidth="1"/>
    <col min="15632" max="15636" width="13.7109375" style="1" customWidth="1"/>
    <col min="15637" max="15637" width="11.5703125" style="1" customWidth="1"/>
    <col min="15638" max="15638" width="10.42578125" style="1" customWidth="1"/>
    <col min="15639" max="15640" width="13" style="1" customWidth="1"/>
    <col min="15641" max="15642" width="13.42578125" style="1" customWidth="1"/>
    <col min="15643" max="15644" width="11.28515625" style="1" customWidth="1"/>
    <col min="15645" max="15645" width="9.5703125" style="1" customWidth="1"/>
    <col min="15646" max="15646" width="11.28515625" style="1" customWidth="1"/>
    <col min="15647" max="15647" width="9" style="1" customWidth="1"/>
    <col min="15648" max="15648" width="9.7109375" style="1" customWidth="1"/>
    <col min="15649" max="15649" width="8.5703125" style="1" customWidth="1"/>
    <col min="15650" max="15650" width="9.5703125" style="1" customWidth="1"/>
    <col min="15651" max="15651" width="11.42578125" style="1" customWidth="1"/>
    <col min="15652" max="15652" width="10.140625" style="1" customWidth="1"/>
    <col min="15653" max="15653" width="9.5703125" style="1" customWidth="1"/>
    <col min="15654" max="15654" width="10.42578125" style="1" customWidth="1"/>
    <col min="15655" max="15656" width="12.42578125" style="1" customWidth="1"/>
    <col min="15657" max="15657" width="11.42578125" style="1" customWidth="1"/>
    <col min="15658" max="15870" width="9.140625" style="1"/>
    <col min="15871" max="15871" width="5.28515625" style="1" customWidth="1"/>
    <col min="15872" max="15872" width="35.42578125" style="1" customWidth="1"/>
    <col min="15873" max="15873" width="13.7109375" style="1" customWidth="1"/>
    <col min="15874" max="15874" width="11.7109375" style="1" customWidth="1"/>
    <col min="15875" max="15875" width="11.5703125" style="1" customWidth="1"/>
    <col min="15876" max="15876" width="11.140625" style="1" customWidth="1"/>
    <col min="15877" max="15887" width="12.140625" style="1" customWidth="1"/>
    <col min="15888" max="15892" width="13.7109375" style="1" customWidth="1"/>
    <col min="15893" max="15893" width="11.5703125" style="1" customWidth="1"/>
    <col min="15894" max="15894" width="10.42578125" style="1" customWidth="1"/>
    <col min="15895" max="15896" width="13" style="1" customWidth="1"/>
    <col min="15897" max="15898" width="13.42578125" style="1" customWidth="1"/>
    <col min="15899" max="15900" width="11.28515625" style="1" customWidth="1"/>
    <col min="15901" max="15901" width="9.5703125" style="1" customWidth="1"/>
    <col min="15902" max="15902" width="11.28515625" style="1" customWidth="1"/>
    <col min="15903" max="15903" width="9" style="1" customWidth="1"/>
    <col min="15904" max="15904" width="9.7109375" style="1" customWidth="1"/>
    <col min="15905" max="15905" width="8.5703125" style="1" customWidth="1"/>
    <col min="15906" max="15906" width="9.5703125" style="1" customWidth="1"/>
    <col min="15907" max="15907" width="11.42578125" style="1" customWidth="1"/>
    <col min="15908" max="15908" width="10.140625" style="1" customWidth="1"/>
    <col min="15909" max="15909" width="9.5703125" style="1" customWidth="1"/>
    <col min="15910" max="15910" width="10.42578125" style="1" customWidth="1"/>
    <col min="15911" max="15912" width="12.42578125" style="1" customWidth="1"/>
    <col min="15913" max="15913" width="11.42578125" style="1" customWidth="1"/>
    <col min="15914" max="16126" width="9.140625" style="1"/>
    <col min="16127" max="16127" width="5.28515625" style="1" customWidth="1"/>
    <col min="16128" max="16128" width="35.42578125" style="1" customWidth="1"/>
    <col min="16129" max="16129" width="13.7109375" style="1" customWidth="1"/>
    <col min="16130" max="16130" width="11.7109375" style="1" customWidth="1"/>
    <col min="16131" max="16131" width="11.5703125" style="1" customWidth="1"/>
    <col min="16132" max="16132" width="11.140625" style="1" customWidth="1"/>
    <col min="16133" max="16143" width="12.140625" style="1" customWidth="1"/>
    <col min="16144" max="16148" width="13.7109375" style="1" customWidth="1"/>
    <col min="16149" max="16149" width="11.5703125" style="1" customWidth="1"/>
    <col min="16150" max="16150" width="10.42578125" style="1" customWidth="1"/>
    <col min="16151" max="16152" width="13" style="1" customWidth="1"/>
    <col min="16153" max="16154" width="13.42578125" style="1" customWidth="1"/>
    <col min="16155" max="16156" width="11.28515625" style="1" customWidth="1"/>
    <col min="16157" max="16157" width="9.5703125" style="1" customWidth="1"/>
    <col min="16158" max="16158" width="11.28515625" style="1" customWidth="1"/>
    <col min="16159" max="16159" width="9" style="1" customWidth="1"/>
    <col min="16160" max="16160" width="9.7109375" style="1" customWidth="1"/>
    <col min="16161" max="16161" width="8.5703125" style="1" customWidth="1"/>
    <col min="16162" max="16162" width="9.5703125" style="1" customWidth="1"/>
    <col min="16163" max="16163" width="11.42578125" style="1" customWidth="1"/>
    <col min="16164" max="16164" width="10.140625" style="1" customWidth="1"/>
    <col min="16165" max="16165" width="9.5703125" style="1" customWidth="1"/>
    <col min="16166" max="16166" width="10.42578125" style="1" customWidth="1"/>
    <col min="16167" max="16168" width="12.42578125" style="1" customWidth="1"/>
    <col min="16169" max="16169" width="11.42578125" style="1" customWidth="1"/>
    <col min="16170" max="16384" width="9.140625" style="1"/>
  </cols>
  <sheetData>
    <row r="1" spans="1:40" x14ac:dyDescent="0.25">
      <c r="A1" s="37" t="s">
        <v>144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</row>
    <row r="2" spans="1:40" x14ac:dyDescent="0.25">
      <c r="A2" s="37" t="s">
        <v>143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</row>
    <row r="3" spans="1:40" x14ac:dyDescent="0.25">
      <c r="A3" s="37" t="s">
        <v>142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</row>
    <row r="4" spans="1:40" x14ac:dyDescent="0.25">
      <c r="A4" s="38" t="s">
        <v>146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Z4" s="1"/>
    </row>
    <row r="5" spans="1:40" x14ac:dyDescent="0.25">
      <c r="A5" s="38" t="s">
        <v>147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</row>
    <row r="6" spans="1:40" x14ac:dyDescent="0.25">
      <c r="A6" s="38" t="s">
        <v>145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</row>
    <row r="7" spans="1:40" x14ac:dyDescent="0.25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</row>
    <row r="8" spans="1:40" x14ac:dyDescent="0.25">
      <c r="A8" s="37" t="s">
        <v>141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</row>
    <row r="10" spans="1:40" x14ac:dyDescent="0.25">
      <c r="A10" s="36"/>
    </row>
    <row r="11" spans="1:40" x14ac:dyDescent="0.25">
      <c r="B11" s="25" t="s">
        <v>140</v>
      </c>
      <c r="C11" s="25" t="s">
        <v>139</v>
      </c>
      <c r="D11" s="25" t="s">
        <v>138</v>
      </c>
      <c r="E11" s="25" t="s">
        <v>137</v>
      </c>
      <c r="F11" s="35" t="s">
        <v>136</v>
      </c>
      <c r="G11" s="25" t="s">
        <v>135</v>
      </c>
      <c r="H11" s="35" t="s">
        <v>134</v>
      </c>
      <c r="I11" s="35" t="s">
        <v>133</v>
      </c>
      <c r="J11" s="35" t="s">
        <v>132</v>
      </c>
      <c r="K11" s="35" t="s">
        <v>131</v>
      </c>
      <c r="L11" s="35" t="s">
        <v>130</v>
      </c>
      <c r="M11" s="35" t="s">
        <v>129</v>
      </c>
      <c r="N11" s="35" t="s">
        <v>128</v>
      </c>
      <c r="O11" s="35" t="s">
        <v>127</v>
      </c>
      <c r="P11" s="35" t="s">
        <v>126</v>
      </c>
      <c r="Q11" s="35" t="s">
        <v>125</v>
      </c>
      <c r="R11" s="35" t="s">
        <v>124</v>
      </c>
      <c r="S11" s="34" t="s">
        <v>123</v>
      </c>
      <c r="T11" s="34" t="s">
        <v>122</v>
      </c>
      <c r="U11" s="34" t="s">
        <v>121</v>
      </c>
      <c r="Z11" s="1"/>
      <c r="AN11" s="2" t="s">
        <v>76</v>
      </c>
    </row>
    <row r="12" spans="1:40" x14ac:dyDescent="0.25">
      <c r="C12" s="25" t="s">
        <v>120</v>
      </c>
      <c r="D12" s="33" t="s">
        <v>76</v>
      </c>
      <c r="E12" s="25"/>
      <c r="F12" s="22" t="s">
        <v>76</v>
      </c>
      <c r="G12" s="33"/>
      <c r="H12" s="23" t="s">
        <v>119</v>
      </c>
      <c r="I12" s="23"/>
      <c r="J12" s="32" t="s">
        <v>118</v>
      </c>
      <c r="K12" s="23" t="s">
        <v>117</v>
      </c>
      <c r="L12" s="23" t="s">
        <v>116</v>
      </c>
      <c r="M12" s="23"/>
      <c r="N12" s="23"/>
      <c r="O12" s="23"/>
      <c r="P12" s="33"/>
      <c r="Q12" s="33"/>
      <c r="R12" s="33"/>
      <c r="S12" s="33"/>
      <c r="T12" s="33" t="s">
        <v>115</v>
      </c>
      <c r="U12" s="22" t="s">
        <v>114</v>
      </c>
      <c r="Z12" s="1"/>
    </row>
    <row r="13" spans="1:40" x14ac:dyDescent="0.25">
      <c r="A13" s="25" t="s">
        <v>113</v>
      </c>
      <c r="B13" s="25"/>
      <c r="C13" s="25" t="s">
        <v>112</v>
      </c>
      <c r="D13" s="22" t="s">
        <v>111</v>
      </c>
      <c r="E13" s="25" t="s">
        <v>110</v>
      </c>
      <c r="F13" s="23" t="s">
        <v>109</v>
      </c>
      <c r="G13" s="23" t="s">
        <v>108</v>
      </c>
      <c r="H13" s="23" t="s">
        <v>107</v>
      </c>
      <c r="I13" s="23" t="s">
        <v>106</v>
      </c>
      <c r="J13" s="32" t="s">
        <v>105</v>
      </c>
      <c r="K13" s="23" t="s">
        <v>104</v>
      </c>
      <c r="L13" s="23" t="s">
        <v>103</v>
      </c>
      <c r="M13" s="23" t="s">
        <v>102</v>
      </c>
      <c r="N13" s="32" t="s">
        <v>101</v>
      </c>
      <c r="O13" s="23" t="s">
        <v>100</v>
      </c>
      <c r="P13" s="23" t="s">
        <v>99</v>
      </c>
      <c r="Q13" s="23" t="s">
        <v>98</v>
      </c>
      <c r="R13" s="23" t="s">
        <v>97</v>
      </c>
      <c r="S13" s="23"/>
      <c r="T13" s="23" t="s">
        <v>83</v>
      </c>
      <c r="U13" s="22" t="s">
        <v>96</v>
      </c>
      <c r="Z13" s="1"/>
    </row>
    <row r="14" spans="1:40" x14ac:dyDescent="0.25">
      <c r="A14" s="31" t="s">
        <v>95</v>
      </c>
      <c r="B14" s="31" t="s">
        <v>94</v>
      </c>
      <c r="C14" s="31" t="s">
        <v>93</v>
      </c>
      <c r="D14" s="26" t="s">
        <v>92</v>
      </c>
      <c r="E14" s="31" t="s">
        <v>82</v>
      </c>
      <c r="F14" s="27" t="s">
        <v>91</v>
      </c>
      <c r="G14" s="27" t="s">
        <v>86</v>
      </c>
      <c r="H14" s="27" t="s">
        <v>82</v>
      </c>
      <c r="I14" s="27" t="s">
        <v>90</v>
      </c>
      <c r="J14" s="30" t="s">
        <v>89</v>
      </c>
      <c r="K14" s="28" t="s">
        <v>88</v>
      </c>
      <c r="L14" s="28" t="s">
        <v>87</v>
      </c>
      <c r="M14" s="28" t="s">
        <v>86</v>
      </c>
      <c r="N14" s="29" t="s">
        <v>82</v>
      </c>
      <c r="O14" s="28" t="s">
        <v>85</v>
      </c>
      <c r="P14" s="27" t="s">
        <v>84</v>
      </c>
      <c r="Q14" s="27" t="s">
        <v>83</v>
      </c>
      <c r="R14" s="27" t="s">
        <v>82</v>
      </c>
      <c r="S14" s="27" t="s">
        <v>81</v>
      </c>
      <c r="T14" s="27" t="s">
        <v>80</v>
      </c>
      <c r="U14" s="26" t="s">
        <v>79</v>
      </c>
      <c r="Z14" s="1"/>
    </row>
    <row r="15" spans="1:40" x14ac:dyDescent="0.25">
      <c r="A15" s="25"/>
      <c r="B15" s="25"/>
      <c r="C15" s="25"/>
      <c r="D15" s="22"/>
      <c r="E15" s="25"/>
      <c r="F15" s="23"/>
      <c r="G15" s="23"/>
      <c r="H15" s="24"/>
      <c r="I15" s="24"/>
      <c r="J15" s="24"/>
      <c r="K15" s="24"/>
      <c r="L15" s="24"/>
      <c r="M15" s="24"/>
      <c r="N15" s="24"/>
      <c r="O15" s="24"/>
      <c r="P15" s="23"/>
      <c r="Q15" s="23"/>
      <c r="R15" s="23"/>
      <c r="S15" s="23"/>
      <c r="T15" s="23"/>
      <c r="U15" s="22"/>
      <c r="Z15" s="1"/>
    </row>
    <row r="16" spans="1:40" x14ac:dyDescent="0.25">
      <c r="B16" s="1" t="s">
        <v>78</v>
      </c>
      <c r="C16" s="19">
        <v>105683752</v>
      </c>
      <c r="D16" s="19"/>
      <c r="E16" s="19"/>
      <c r="F16" s="21">
        <v>741366</v>
      </c>
      <c r="G16" s="19"/>
      <c r="H16" s="19"/>
      <c r="I16" s="21">
        <v>444709.3878823733</v>
      </c>
      <c r="J16" s="19"/>
      <c r="K16" s="21">
        <v>0</v>
      </c>
      <c r="L16" s="21">
        <v>-144093</v>
      </c>
      <c r="M16" s="21">
        <v>0</v>
      </c>
      <c r="N16" s="21"/>
      <c r="O16" s="21">
        <v>-57037950.090000011</v>
      </c>
      <c r="P16" s="19"/>
      <c r="Q16" s="21">
        <v>-10207100.779999999</v>
      </c>
      <c r="R16" s="19">
        <f>SUM(D16:Q16)</f>
        <v>-66203068.482117638</v>
      </c>
      <c r="S16" s="19">
        <f>+C16+R16</f>
        <v>39480683.517882362</v>
      </c>
      <c r="T16" s="21">
        <v>8908749.9679061845</v>
      </c>
      <c r="U16" s="18">
        <f>+S16+T16</f>
        <v>48389433.485788547</v>
      </c>
      <c r="Z16" s="1"/>
    </row>
    <row r="17" spans="1:24" s="1" customFormat="1" x14ac:dyDescent="0.25">
      <c r="B17" s="1" t="s">
        <v>77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 t="s">
        <v>76</v>
      </c>
      <c r="S17" s="13" t="s">
        <v>76</v>
      </c>
      <c r="T17" s="13"/>
      <c r="U17" s="9"/>
    </row>
    <row r="18" spans="1:24" s="1" customFormat="1" x14ac:dyDescent="0.25">
      <c r="A18" s="1">
        <v>710</v>
      </c>
      <c r="B18" s="1" t="s">
        <v>75</v>
      </c>
      <c r="C18" s="19">
        <v>0</v>
      </c>
      <c r="D18" s="19"/>
      <c r="E18" s="19">
        <v>0</v>
      </c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>
        <f t="shared" ref="R18:R49" si="0">SUM(D18:Q18)</f>
        <v>0</v>
      </c>
      <c r="S18" s="19">
        <f t="shared" ref="S18:S49" si="1">+C18+R18</f>
        <v>0</v>
      </c>
      <c r="T18" s="19"/>
      <c r="U18" s="18">
        <f t="shared" ref="U18:U50" si="2">+S18+T18</f>
        <v>0</v>
      </c>
      <c r="W18" s="3"/>
    </row>
    <row r="19" spans="1:24" s="1" customFormat="1" x14ac:dyDescent="0.25">
      <c r="A19" s="1">
        <v>712</v>
      </c>
      <c r="B19" s="1" t="s">
        <v>74</v>
      </c>
      <c r="C19" s="13">
        <v>0</v>
      </c>
      <c r="D19" s="13"/>
      <c r="E19" s="13">
        <v>0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>
        <f t="shared" si="0"/>
        <v>0</v>
      </c>
      <c r="S19" s="13">
        <f t="shared" si="1"/>
        <v>0</v>
      </c>
      <c r="T19" s="13"/>
      <c r="U19" s="9">
        <f t="shared" si="2"/>
        <v>0</v>
      </c>
      <c r="W19" s="3"/>
    </row>
    <row r="20" spans="1:24" s="1" customFormat="1" x14ac:dyDescent="0.25">
      <c r="A20" s="1">
        <v>714</v>
      </c>
      <c r="B20" s="1" t="s">
        <v>73</v>
      </c>
      <c r="C20" s="13">
        <v>0</v>
      </c>
      <c r="D20" s="13"/>
      <c r="E20" s="13">
        <v>0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>
        <f t="shared" si="0"/>
        <v>0</v>
      </c>
      <c r="S20" s="13">
        <f t="shared" si="1"/>
        <v>0</v>
      </c>
      <c r="T20" s="13"/>
      <c r="U20" s="9">
        <f t="shared" si="2"/>
        <v>0</v>
      </c>
      <c r="W20" s="3"/>
    </row>
    <row r="21" spans="1:24" s="1" customFormat="1" x14ac:dyDescent="0.25">
      <c r="A21" s="1">
        <v>728</v>
      </c>
      <c r="B21" s="1" t="s">
        <v>72</v>
      </c>
      <c r="C21" s="13">
        <v>0</v>
      </c>
      <c r="D21" s="13"/>
      <c r="E21" s="13">
        <v>0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>
        <f t="shared" si="0"/>
        <v>0</v>
      </c>
      <c r="S21" s="13">
        <f t="shared" si="1"/>
        <v>0</v>
      </c>
      <c r="T21" s="13"/>
      <c r="U21" s="9">
        <f t="shared" si="2"/>
        <v>0</v>
      </c>
      <c r="W21" s="3"/>
    </row>
    <row r="22" spans="1:24" s="1" customFormat="1" x14ac:dyDescent="0.25">
      <c r="A22" s="1">
        <v>735</v>
      </c>
      <c r="B22" s="1" t="s">
        <v>71</v>
      </c>
      <c r="C22" s="13">
        <v>0</v>
      </c>
      <c r="D22" s="13"/>
      <c r="E22" s="13">
        <v>0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>
        <f t="shared" si="0"/>
        <v>0</v>
      </c>
      <c r="S22" s="13">
        <f t="shared" si="1"/>
        <v>0</v>
      </c>
      <c r="T22" s="13"/>
      <c r="U22" s="9">
        <f t="shared" si="2"/>
        <v>0</v>
      </c>
      <c r="W22" s="3"/>
    </row>
    <row r="23" spans="1:24" s="1" customFormat="1" x14ac:dyDescent="0.25">
      <c r="A23" s="1">
        <v>741</v>
      </c>
      <c r="B23" s="1" t="s">
        <v>70</v>
      </c>
      <c r="C23" s="13">
        <v>0</v>
      </c>
      <c r="D23" s="13"/>
      <c r="E23" s="13">
        <v>0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>
        <f t="shared" si="0"/>
        <v>0</v>
      </c>
      <c r="S23" s="13">
        <f t="shared" si="1"/>
        <v>0</v>
      </c>
      <c r="T23" s="13"/>
      <c r="U23" s="9">
        <f t="shared" si="2"/>
        <v>0</v>
      </c>
      <c r="W23" s="3"/>
      <c r="X23" s="9"/>
    </row>
    <row r="24" spans="1:24" s="1" customFormat="1" x14ac:dyDescent="0.25">
      <c r="A24" s="1">
        <v>742</v>
      </c>
      <c r="B24" s="1" t="s">
        <v>69</v>
      </c>
      <c r="C24" s="13">
        <v>0</v>
      </c>
      <c r="D24" s="13"/>
      <c r="E24" s="13">
        <v>0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>
        <f t="shared" si="0"/>
        <v>0</v>
      </c>
      <c r="S24" s="13">
        <f t="shared" si="1"/>
        <v>0</v>
      </c>
      <c r="T24" s="13"/>
      <c r="U24" s="9">
        <f t="shared" si="2"/>
        <v>0</v>
      </c>
      <c r="W24" s="3"/>
      <c r="X24" s="9"/>
    </row>
    <row r="25" spans="1:24" s="1" customFormat="1" x14ac:dyDescent="0.25">
      <c r="A25" s="1">
        <v>804</v>
      </c>
      <c r="B25" s="1" t="s">
        <v>68</v>
      </c>
      <c r="C25" s="13">
        <v>55346953.960000001</v>
      </c>
      <c r="D25" s="13"/>
      <c r="E25" s="13">
        <v>0</v>
      </c>
      <c r="F25" s="13"/>
      <c r="G25" s="13"/>
      <c r="H25" s="13"/>
      <c r="I25" s="13"/>
      <c r="J25" s="13"/>
      <c r="K25" s="13"/>
      <c r="L25" s="13"/>
      <c r="M25" s="13"/>
      <c r="N25" s="13"/>
      <c r="O25" s="21">
        <v>-56953216.749999955</v>
      </c>
      <c r="P25" s="13"/>
      <c r="Q25" s="13"/>
      <c r="R25" s="13">
        <f t="shared" si="0"/>
        <v>-56953216.749999955</v>
      </c>
      <c r="S25" s="13">
        <f t="shared" si="1"/>
        <v>-1606262.7899999544</v>
      </c>
      <c r="T25" s="13"/>
      <c r="U25" s="9">
        <f t="shared" si="2"/>
        <v>-1606262.7899999544</v>
      </c>
      <c r="W25" s="3"/>
      <c r="X25" s="9"/>
    </row>
    <row r="26" spans="1:24" s="1" customFormat="1" x14ac:dyDescent="0.25">
      <c r="A26" s="1">
        <v>805</v>
      </c>
      <c r="B26" s="1" t="s">
        <v>67</v>
      </c>
      <c r="C26" s="13">
        <v>1628612.54</v>
      </c>
      <c r="D26" s="13"/>
      <c r="E26" s="13">
        <v>0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>
        <f t="shared" si="0"/>
        <v>0</v>
      </c>
      <c r="S26" s="13">
        <f t="shared" si="1"/>
        <v>1628612.54</v>
      </c>
      <c r="T26" s="13"/>
      <c r="U26" s="9">
        <f t="shared" si="2"/>
        <v>1628612.54</v>
      </c>
      <c r="W26" s="3"/>
      <c r="X26" s="9"/>
    </row>
    <row r="27" spans="1:24" s="1" customFormat="1" x14ac:dyDescent="0.25">
      <c r="A27" s="1">
        <v>807</v>
      </c>
      <c r="B27" s="1" t="s">
        <v>66</v>
      </c>
      <c r="C27" s="13">
        <v>10207100.779999999</v>
      </c>
      <c r="D27" s="13"/>
      <c r="E27" s="13">
        <v>0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21">
        <v>-10207100.779999999</v>
      </c>
      <c r="R27" s="13">
        <f t="shared" si="0"/>
        <v>-10207100.779999999</v>
      </c>
      <c r="S27" s="13">
        <f t="shared" si="1"/>
        <v>0</v>
      </c>
      <c r="T27" s="13"/>
      <c r="U27" s="9">
        <f t="shared" si="2"/>
        <v>0</v>
      </c>
      <c r="W27" s="3"/>
    </row>
    <row r="28" spans="1:24" s="1" customFormat="1" x14ac:dyDescent="0.25">
      <c r="A28" s="1">
        <v>808.1</v>
      </c>
      <c r="B28" s="1" t="s">
        <v>65</v>
      </c>
      <c r="C28" s="13">
        <v>6578046.21</v>
      </c>
      <c r="D28" s="13"/>
      <c r="E28" s="13">
        <v>0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>
        <f t="shared" si="0"/>
        <v>0</v>
      </c>
      <c r="S28" s="13">
        <f t="shared" si="1"/>
        <v>6578046.21</v>
      </c>
      <c r="T28" s="13"/>
      <c r="U28" s="9">
        <f t="shared" si="2"/>
        <v>6578046.21</v>
      </c>
      <c r="W28" s="3"/>
    </row>
    <row r="29" spans="1:24" s="1" customFormat="1" x14ac:dyDescent="0.25">
      <c r="A29" s="1">
        <v>808.2</v>
      </c>
      <c r="B29" s="1" t="s">
        <v>64</v>
      </c>
      <c r="C29" s="13">
        <v>-6600395.96</v>
      </c>
      <c r="D29" s="13"/>
      <c r="E29" s="13">
        <v>0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>
        <f t="shared" si="0"/>
        <v>0</v>
      </c>
      <c r="S29" s="13">
        <f t="shared" si="1"/>
        <v>-6600395.96</v>
      </c>
      <c r="T29" s="13"/>
      <c r="U29" s="9">
        <f t="shared" si="2"/>
        <v>-6600395.96</v>
      </c>
      <c r="W29" s="3"/>
    </row>
    <row r="30" spans="1:24" s="1" customFormat="1" x14ac:dyDescent="0.25">
      <c r="A30" s="1">
        <v>813</v>
      </c>
      <c r="B30" s="1" t="s">
        <v>63</v>
      </c>
      <c r="C30" s="13">
        <v>271662.61</v>
      </c>
      <c r="D30" s="13"/>
      <c r="E30" s="13">
        <v>3692.0486150390134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>
        <f t="shared" si="0"/>
        <v>3692.0486150390134</v>
      </c>
      <c r="S30" s="13">
        <f t="shared" si="1"/>
        <v>275354.65861503902</v>
      </c>
      <c r="T30" s="13"/>
      <c r="U30" s="9">
        <f t="shared" si="2"/>
        <v>275354.65861503902</v>
      </c>
      <c r="W30" s="3"/>
    </row>
    <row r="31" spans="1:24" s="1" customFormat="1" x14ac:dyDescent="0.25">
      <c r="A31" s="1">
        <v>840</v>
      </c>
      <c r="B31" s="1" t="s">
        <v>61</v>
      </c>
      <c r="C31" s="13">
        <v>119738.67</v>
      </c>
      <c r="D31" s="13"/>
      <c r="E31" s="13">
        <v>2443.6056533917772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>
        <f t="shared" si="0"/>
        <v>2443.6056533917772</v>
      </c>
      <c r="S31" s="13">
        <f t="shared" si="1"/>
        <v>122182.27565339177</v>
      </c>
      <c r="T31" s="13"/>
      <c r="U31" s="9">
        <f t="shared" si="2"/>
        <v>122182.27565339177</v>
      </c>
      <c r="W31" s="3"/>
      <c r="X31" s="3"/>
    </row>
    <row r="32" spans="1:24" s="1" customFormat="1" x14ac:dyDescent="0.25">
      <c r="A32" s="1">
        <v>841</v>
      </c>
      <c r="B32" s="1" t="s">
        <v>62</v>
      </c>
      <c r="C32" s="13">
        <v>160485.56</v>
      </c>
      <c r="D32" s="13"/>
      <c r="E32" s="13">
        <v>2588.8283714828976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>
        <f t="shared" si="0"/>
        <v>2588.8283714828976</v>
      </c>
      <c r="S32" s="13">
        <f t="shared" si="1"/>
        <v>163074.3883714829</v>
      </c>
      <c r="T32" s="13"/>
      <c r="U32" s="9">
        <f t="shared" si="2"/>
        <v>163074.3883714829</v>
      </c>
    </row>
    <row r="33" spans="1:21" s="1" customFormat="1" x14ac:dyDescent="0.25">
      <c r="A33" s="1">
        <v>842</v>
      </c>
      <c r="B33" s="1" t="s">
        <v>27</v>
      </c>
      <c r="C33" s="13">
        <v>51561</v>
      </c>
      <c r="D33" s="13"/>
      <c r="E33" s="13">
        <v>0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>
        <f t="shared" si="0"/>
        <v>0</v>
      </c>
      <c r="S33" s="13">
        <f t="shared" si="1"/>
        <v>51561</v>
      </c>
      <c r="T33" s="13"/>
      <c r="U33" s="9">
        <f t="shared" si="2"/>
        <v>51561</v>
      </c>
    </row>
    <row r="34" spans="1:21" s="1" customFormat="1" x14ac:dyDescent="0.25">
      <c r="A34" s="1">
        <v>843</v>
      </c>
      <c r="B34" s="1" t="s">
        <v>53</v>
      </c>
      <c r="C34" s="13">
        <v>47875.82</v>
      </c>
      <c r="D34" s="13"/>
      <c r="E34" s="13">
        <v>0.37882249617140595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>
        <f t="shared" si="0"/>
        <v>0.37882249617140595</v>
      </c>
      <c r="S34" s="13">
        <f t="shared" si="1"/>
        <v>47876.198822496168</v>
      </c>
      <c r="T34" s="13"/>
      <c r="U34" s="9">
        <f t="shared" si="2"/>
        <v>47876.198822496168</v>
      </c>
    </row>
    <row r="35" spans="1:21" s="1" customFormat="1" x14ac:dyDescent="0.25">
      <c r="A35" s="1">
        <v>870</v>
      </c>
      <c r="B35" s="1" t="s">
        <v>61</v>
      </c>
      <c r="C35" s="13">
        <v>985268.54</v>
      </c>
      <c r="D35" s="13"/>
      <c r="E35" s="13">
        <v>18606.000601516076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>
        <f t="shared" si="0"/>
        <v>18606.000601516076</v>
      </c>
      <c r="S35" s="13">
        <f t="shared" si="1"/>
        <v>1003874.5406015161</v>
      </c>
      <c r="T35" s="13"/>
      <c r="U35" s="9">
        <f t="shared" si="2"/>
        <v>1003874.5406015161</v>
      </c>
    </row>
    <row r="36" spans="1:21" s="1" customFormat="1" x14ac:dyDescent="0.25">
      <c r="A36" s="1">
        <v>871</v>
      </c>
      <c r="B36" s="1" t="s">
        <v>60</v>
      </c>
      <c r="C36" s="13">
        <v>148203.6</v>
      </c>
      <c r="D36" s="13"/>
      <c r="E36" s="13">
        <v>2644.0027538664508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>
        <f t="shared" si="0"/>
        <v>2644.0027538664508</v>
      </c>
      <c r="S36" s="13">
        <f t="shared" si="1"/>
        <v>150847.60275386646</v>
      </c>
      <c r="T36" s="13"/>
      <c r="U36" s="9">
        <f t="shared" si="2"/>
        <v>150847.60275386646</v>
      </c>
    </row>
    <row r="37" spans="1:21" s="1" customFormat="1" x14ac:dyDescent="0.25">
      <c r="A37" s="1">
        <v>874</v>
      </c>
      <c r="B37" s="1" t="s">
        <v>59</v>
      </c>
      <c r="C37" s="13">
        <v>3111308.15</v>
      </c>
      <c r="D37" s="13"/>
      <c r="E37" s="13">
        <v>38386.997167774629</v>
      </c>
      <c r="F37" s="13"/>
      <c r="G37" s="13"/>
      <c r="H37" s="21"/>
      <c r="I37" s="21"/>
      <c r="J37" s="21"/>
      <c r="K37" s="21"/>
      <c r="L37" s="21"/>
      <c r="M37" s="21"/>
      <c r="N37" s="21"/>
      <c r="O37" s="21"/>
      <c r="P37" s="13"/>
      <c r="Q37" s="13"/>
      <c r="R37" s="13">
        <f t="shared" si="0"/>
        <v>38386.997167774629</v>
      </c>
      <c r="S37" s="13">
        <f t="shared" si="1"/>
        <v>3149695.1471677744</v>
      </c>
      <c r="T37" s="13"/>
      <c r="U37" s="9">
        <f t="shared" si="2"/>
        <v>3149695.1471677744</v>
      </c>
    </row>
    <row r="38" spans="1:21" s="1" customFormat="1" x14ac:dyDescent="0.25">
      <c r="A38" s="1">
        <v>875</v>
      </c>
      <c r="B38" s="1" t="s">
        <v>58</v>
      </c>
      <c r="C38" s="13">
        <v>281686.92</v>
      </c>
      <c r="D38" s="13"/>
      <c r="E38" s="13">
        <v>2254.8851992696809</v>
      </c>
      <c r="F38" s="13"/>
      <c r="G38" s="13"/>
      <c r="H38" s="21"/>
      <c r="I38" s="21"/>
      <c r="J38" s="21"/>
      <c r="K38" s="21"/>
      <c r="L38" s="21"/>
      <c r="M38" s="21"/>
      <c r="N38" s="21"/>
      <c r="O38" s="21"/>
      <c r="P38" s="13"/>
      <c r="Q38" s="13"/>
      <c r="R38" s="13">
        <f t="shared" si="0"/>
        <v>2254.8851992696809</v>
      </c>
      <c r="S38" s="13">
        <f t="shared" si="1"/>
        <v>283941.80519926967</v>
      </c>
      <c r="T38" s="13"/>
      <c r="U38" s="9">
        <f t="shared" si="2"/>
        <v>283941.80519926967</v>
      </c>
    </row>
    <row r="39" spans="1:21" s="1" customFormat="1" x14ac:dyDescent="0.25">
      <c r="A39" s="1">
        <v>877</v>
      </c>
      <c r="B39" s="1" t="s">
        <v>57</v>
      </c>
      <c r="C39" s="13">
        <v>5190.2299999999996</v>
      </c>
      <c r="D39" s="13"/>
      <c r="E39" s="13">
        <v>0</v>
      </c>
      <c r="F39" s="13"/>
      <c r="G39" s="13"/>
      <c r="H39" s="21"/>
      <c r="I39" s="21"/>
      <c r="J39" s="21"/>
      <c r="K39" s="21"/>
      <c r="L39" s="21"/>
      <c r="M39" s="21"/>
      <c r="N39" s="21"/>
      <c r="O39" s="21"/>
      <c r="P39" s="13"/>
      <c r="Q39" s="13"/>
      <c r="R39" s="13">
        <f t="shared" si="0"/>
        <v>0</v>
      </c>
      <c r="S39" s="13">
        <f t="shared" si="1"/>
        <v>5190.2299999999996</v>
      </c>
      <c r="T39" s="13"/>
      <c r="U39" s="9">
        <f t="shared" si="2"/>
        <v>5190.2299999999996</v>
      </c>
    </row>
    <row r="40" spans="1:21" s="1" customFormat="1" x14ac:dyDescent="0.25">
      <c r="A40" s="1">
        <v>878</v>
      </c>
      <c r="B40" s="1" t="s">
        <v>56</v>
      </c>
      <c r="C40" s="13">
        <v>480763.51</v>
      </c>
      <c r="D40" s="13"/>
      <c r="E40" s="13">
        <v>38872.491622132657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>
        <f t="shared" si="0"/>
        <v>38872.491622132657</v>
      </c>
      <c r="S40" s="13">
        <f t="shared" si="1"/>
        <v>519636.00162213267</v>
      </c>
      <c r="T40" s="13"/>
      <c r="U40" s="9">
        <f t="shared" si="2"/>
        <v>519636.00162213267</v>
      </c>
    </row>
    <row r="41" spans="1:21" s="1" customFormat="1" x14ac:dyDescent="0.25">
      <c r="A41" s="1">
        <v>879</v>
      </c>
      <c r="B41" s="1" t="s">
        <v>55</v>
      </c>
      <c r="C41" s="13">
        <v>235409.54</v>
      </c>
      <c r="D41" s="13"/>
      <c r="E41" s="13">
        <v>4414.953356115283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>
        <f t="shared" si="0"/>
        <v>4414.953356115283</v>
      </c>
      <c r="S41" s="13">
        <f t="shared" si="1"/>
        <v>239824.4933561153</v>
      </c>
      <c r="T41" s="13"/>
      <c r="U41" s="9">
        <f t="shared" si="2"/>
        <v>239824.4933561153</v>
      </c>
    </row>
    <row r="42" spans="1:21" s="1" customFormat="1" x14ac:dyDescent="0.25">
      <c r="A42" s="1">
        <v>880</v>
      </c>
      <c r="B42" s="1" t="s">
        <v>54</v>
      </c>
      <c r="C42" s="13">
        <v>1448024.53</v>
      </c>
      <c r="D42" s="13"/>
      <c r="E42" s="13">
        <v>4630.3028033506043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>
        <f t="shared" si="0"/>
        <v>4630.3028033506043</v>
      </c>
      <c r="S42" s="13">
        <f t="shared" si="1"/>
        <v>1452654.8328033506</v>
      </c>
      <c r="T42" s="13"/>
      <c r="U42" s="9">
        <f t="shared" si="2"/>
        <v>1452654.8328033506</v>
      </c>
    </row>
    <row r="43" spans="1:21" s="1" customFormat="1" x14ac:dyDescent="0.25">
      <c r="A43" s="1">
        <v>881</v>
      </c>
      <c r="B43" s="1" t="s">
        <v>27</v>
      </c>
      <c r="C43" s="13">
        <v>11910</v>
      </c>
      <c r="D43" s="13"/>
      <c r="E43" s="13">
        <v>0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>
        <f t="shared" si="0"/>
        <v>0</v>
      </c>
      <c r="S43" s="13">
        <f t="shared" si="1"/>
        <v>11910</v>
      </c>
      <c r="T43" s="13"/>
      <c r="U43" s="9">
        <f t="shared" si="2"/>
        <v>11910</v>
      </c>
    </row>
    <row r="44" spans="1:21" s="1" customFormat="1" x14ac:dyDescent="0.25">
      <c r="A44" s="1">
        <v>886</v>
      </c>
      <c r="B44" s="1" t="s">
        <v>53</v>
      </c>
      <c r="C44" s="13">
        <v>2980.64</v>
      </c>
      <c r="D44" s="13"/>
      <c r="E44" s="13">
        <v>54.416737391210205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>
        <f t="shared" si="0"/>
        <v>54.416737391210205</v>
      </c>
      <c r="S44" s="13">
        <f t="shared" si="1"/>
        <v>3035.0567373912099</v>
      </c>
      <c r="T44" s="13"/>
      <c r="U44" s="9">
        <f t="shared" si="2"/>
        <v>3035.0567373912099</v>
      </c>
    </row>
    <row r="45" spans="1:21" s="1" customFormat="1" x14ac:dyDescent="0.25">
      <c r="A45" s="1">
        <v>887</v>
      </c>
      <c r="B45" s="1" t="s">
        <v>52</v>
      </c>
      <c r="C45" s="13">
        <v>425586.77</v>
      </c>
      <c r="D45" s="13"/>
      <c r="E45" s="13">
        <v>1862.2022564736503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>
        <f t="shared" si="0"/>
        <v>1862.2022564736503</v>
      </c>
      <c r="S45" s="13">
        <f t="shared" si="1"/>
        <v>427448.97225647367</v>
      </c>
      <c r="T45" s="13"/>
      <c r="U45" s="9">
        <f t="shared" si="2"/>
        <v>427448.97225647367</v>
      </c>
    </row>
    <row r="46" spans="1:21" s="1" customFormat="1" x14ac:dyDescent="0.25">
      <c r="A46" s="1">
        <v>889</v>
      </c>
      <c r="B46" s="1" t="s">
        <v>51</v>
      </c>
      <c r="C46" s="13">
        <v>125746.51</v>
      </c>
      <c r="D46" s="13"/>
      <c r="E46" s="13">
        <v>114.71636531119988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>
        <f t="shared" si="0"/>
        <v>114.71636531119988</v>
      </c>
      <c r="S46" s="13">
        <f t="shared" si="1"/>
        <v>125861.22636531119</v>
      </c>
      <c r="T46" s="13"/>
      <c r="U46" s="9">
        <f t="shared" si="2"/>
        <v>125861.22636531119</v>
      </c>
    </row>
    <row r="47" spans="1:21" s="1" customFormat="1" x14ac:dyDescent="0.25">
      <c r="A47" s="1">
        <v>891</v>
      </c>
      <c r="B47" s="1" t="s">
        <v>50</v>
      </c>
      <c r="C47" s="13">
        <v>0</v>
      </c>
      <c r="D47" s="13"/>
      <c r="E47" s="13">
        <v>0</v>
      </c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>
        <f t="shared" si="0"/>
        <v>0</v>
      </c>
      <c r="S47" s="13">
        <f t="shared" si="1"/>
        <v>0</v>
      </c>
      <c r="T47" s="13"/>
      <c r="U47" s="9">
        <f t="shared" si="2"/>
        <v>0</v>
      </c>
    </row>
    <row r="48" spans="1:21" s="1" customFormat="1" x14ac:dyDescent="0.25">
      <c r="A48" s="1">
        <v>892</v>
      </c>
      <c r="B48" s="1" t="s">
        <v>49</v>
      </c>
      <c r="C48" s="13">
        <v>343590.9</v>
      </c>
      <c r="D48" s="13"/>
      <c r="E48" s="13">
        <v>80.934312123208628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>
        <f t="shared" si="0"/>
        <v>80.934312123208628</v>
      </c>
      <c r="S48" s="13">
        <f t="shared" si="1"/>
        <v>343671.83431212325</v>
      </c>
      <c r="T48" s="13"/>
      <c r="U48" s="9">
        <f t="shared" si="2"/>
        <v>343671.83431212325</v>
      </c>
    </row>
    <row r="49" spans="1:21" s="1" customFormat="1" x14ac:dyDescent="0.25">
      <c r="A49" s="1">
        <v>893</v>
      </c>
      <c r="B49" s="1" t="s">
        <v>48</v>
      </c>
      <c r="C49" s="13">
        <v>115308.17</v>
      </c>
      <c r="D49" s="13"/>
      <c r="E49" s="13">
        <v>338.33305643355629</v>
      </c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>
        <f t="shared" si="0"/>
        <v>338.33305643355629</v>
      </c>
      <c r="S49" s="13">
        <f t="shared" si="1"/>
        <v>115646.50305643356</v>
      </c>
      <c r="T49" s="13"/>
      <c r="U49" s="9">
        <f t="shared" si="2"/>
        <v>115646.50305643356</v>
      </c>
    </row>
    <row r="50" spans="1:21" s="1" customFormat="1" x14ac:dyDescent="0.25">
      <c r="A50" s="1">
        <v>901</v>
      </c>
      <c r="B50" s="1" t="s">
        <v>40</v>
      </c>
      <c r="C50" s="13">
        <v>289699.28000000003</v>
      </c>
      <c r="D50" s="13"/>
      <c r="E50" s="13">
        <v>720.54267139425951</v>
      </c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>
        <f t="shared" ref="R50:R72" si="3">SUM(D50:Q50)</f>
        <v>720.54267139425951</v>
      </c>
      <c r="S50" s="13">
        <f t="shared" ref="S50:S72" si="4">+C50+R50</f>
        <v>290419.82267139427</v>
      </c>
      <c r="T50" s="13"/>
      <c r="U50" s="9">
        <f t="shared" si="2"/>
        <v>290419.82267139427</v>
      </c>
    </row>
    <row r="51" spans="1:21" s="1" customFormat="1" x14ac:dyDescent="0.25">
      <c r="A51" s="1">
        <v>902</v>
      </c>
      <c r="B51" s="1" t="s">
        <v>47</v>
      </c>
      <c r="C51" s="13">
        <v>523982.73</v>
      </c>
      <c r="D51" s="13"/>
      <c r="E51" s="13">
        <v>5851.6265310072167</v>
      </c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>
        <f t="shared" si="3"/>
        <v>5851.6265310072167</v>
      </c>
      <c r="S51" s="13">
        <f t="shared" si="4"/>
        <v>529834.35653100722</v>
      </c>
      <c r="T51" s="13"/>
      <c r="U51" s="9"/>
    </row>
    <row r="52" spans="1:21" s="1" customFormat="1" x14ac:dyDescent="0.25">
      <c r="A52" s="1">
        <v>903</v>
      </c>
      <c r="B52" s="1" t="s">
        <v>46</v>
      </c>
      <c r="C52" s="13">
        <v>2232862.0099999998</v>
      </c>
      <c r="D52" s="13"/>
      <c r="E52" s="13">
        <v>6325.9122962138181</v>
      </c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>
        <f t="shared" si="3"/>
        <v>6325.9122962138181</v>
      </c>
      <c r="S52" s="13">
        <f t="shared" si="4"/>
        <v>2239187.9222962135</v>
      </c>
      <c r="T52" s="13"/>
      <c r="U52" s="9"/>
    </row>
    <row r="53" spans="1:21" s="1" customFormat="1" x14ac:dyDescent="0.25">
      <c r="A53" s="1">
        <v>904</v>
      </c>
      <c r="B53" s="1" t="s">
        <v>45</v>
      </c>
      <c r="C53" s="13">
        <v>381974.5</v>
      </c>
      <c r="D53" s="13"/>
      <c r="E53" s="13">
        <v>0</v>
      </c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>
        <f t="shared" si="3"/>
        <v>0</v>
      </c>
      <c r="S53" s="13">
        <f t="shared" si="4"/>
        <v>381974.5</v>
      </c>
      <c r="T53" s="13">
        <v>34478.13229027843</v>
      </c>
      <c r="U53" s="9">
        <f t="shared" ref="U53:U83" si="5">+S53+T53</f>
        <v>416452.63229027844</v>
      </c>
    </row>
    <row r="54" spans="1:21" s="1" customFormat="1" x14ac:dyDescent="0.25">
      <c r="A54" s="1">
        <v>905</v>
      </c>
      <c r="B54" s="1" t="s">
        <v>44</v>
      </c>
      <c r="C54" s="13">
        <v>37192.879999999997</v>
      </c>
      <c r="D54" s="13"/>
      <c r="E54" s="13">
        <v>57.469601036826823</v>
      </c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>
        <f t="shared" si="3"/>
        <v>57.469601036826823</v>
      </c>
      <c r="S54" s="13">
        <f t="shared" si="4"/>
        <v>37250.349601036825</v>
      </c>
      <c r="T54" s="13"/>
      <c r="U54" s="9">
        <f t="shared" si="5"/>
        <v>37250.349601036825</v>
      </c>
    </row>
    <row r="55" spans="1:21" s="1" customFormat="1" x14ac:dyDescent="0.25">
      <c r="A55" s="1">
        <v>908</v>
      </c>
      <c r="B55" s="1" t="s">
        <v>43</v>
      </c>
      <c r="C55" s="13">
        <v>1533.87</v>
      </c>
      <c r="D55" s="13"/>
      <c r="E55" s="13">
        <v>0</v>
      </c>
      <c r="F55" s="13"/>
      <c r="G55" s="13"/>
      <c r="H55" s="13"/>
      <c r="I55" s="13"/>
      <c r="J55" s="13"/>
      <c r="K55" s="13"/>
      <c r="L55" s="13"/>
      <c r="M55" s="13"/>
      <c r="N55" s="21"/>
      <c r="O55" s="13"/>
      <c r="P55" s="13"/>
      <c r="Q55" s="13"/>
      <c r="R55" s="13">
        <f t="shared" si="3"/>
        <v>0</v>
      </c>
      <c r="S55" s="13">
        <f t="shared" si="4"/>
        <v>1533.87</v>
      </c>
      <c r="T55" s="13"/>
      <c r="U55" s="9">
        <f t="shared" si="5"/>
        <v>1533.87</v>
      </c>
    </row>
    <row r="56" spans="1:21" s="1" customFormat="1" x14ac:dyDescent="0.25">
      <c r="A56" s="1">
        <v>909</v>
      </c>
      <c r="B56" s="1" t="s">
        <v>42</v>
      </c>
      <c r="C56" s="13">
        <v>8110.08</v>
      </c>
      <c r="D56" s="13"/>
      <c r="E56" s="13">
        <v>0</v>
      </c>
      <c r="F56" s="13"/>
      <c r="G56" s="13"/>
      <c r="H56" s="13"/>
      <c r="I56" s="13"/>
      <c r="J56" s="21"/>
      <c r="K56" s="13"/>
      <c r="L56" s="13"/>
      <c r="M56" s="13"/>
      <c r="N56" s="13"/>
      <c r="O56" s="13"/>
      <c r="P56" s="13"/>
      <c r="Q56" s="13"/>
      <c r="R56" s="13">
        <f t="shared" si="3"/>
        <v>0</v>
      </c>
      <c r="S56" s="13">
        <f t="shared" si="4"/>
        <v>8110.08</v>
      </c>
      <c r="T56" s="13"/>
      <c r="U56" s="9">
        <f t="shared" si="5"/>
        <v>8110.08</v>
      </c>
    </row>
    <row r="57" spans="1:21" s="1" customFormat="1" x14ac:dyDescent="0.25">
      <c r="A57" s="1">
        <v>910</v>
      </c>
      <c r="B57" s="1" t="s">
        <v>41</v>
      </c>
      <c r="C57" s="13">
        <v>1741.42</v>
      </c>
      <c r="D57" s="13"/>
      <c r="E57" s="13">
        <v>0</v>
      </c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>
        <f t="shared" si="3"/>
        <v>0</v>
      </c>
      <c r="S57" s="13">
        <f t="shared" si="4"/>
        <v>1741.42</v>
      </c>
      <c r="T57" s="13"/>
      <c r="U57" s="9">
        <f t="shared" si="5"/>
        <v>1741.42</v>
      </c>
    </row>
    <row r="58" spans="1:21" s="1" customFormat="1" x14ac:dyDescent="0.25">
      <c r="A58" s="1">
        <v>911</v>
      </c>
      <c r="B58" s="1" t="s">
        <v>40</v>
      </c>
      <c r="C58" s="13">
        <v>0</v>
      </c>
      <c r="D58" s="13"/>
      <c r="E58" s="13">
        <v>0</v>
      </c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>
        <f t="shared" si="3"/>
        <v>0</v>
      </c>
      <c r="S58" s="13">
        <f t="shared" si="4"/>
        <v>0</v>
      </c>
      <c r="T58" s="13"/>
      <c r="U58" s="9">
        <f t="shared" si="5"/>
        <v>0</v>
      </c>
    </row>
    <row r="59" spans="1:21" s="1" customFormat="1" x14ac:dyDescent="0.25">
      <c r="A59" s="1">
        <v>912</v>
      </c>
      <c r="B59" s="1" t="s">
        <v>39</v>
      </c>
      <c r="C59" s="13">
        <v>152815.21</v>
      </c>
      <c r="D59" s="13"/>
      <c r="E59" s="13">
        <v>1143.6651159414746</v>
      </c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21">
        <v>-61070.820000000007</v>
      </c>
      <c r="Q59" s="21">
        <v>0</v>
      </c>
      <c r="R59" s="13">
        <f t="shared" si="3"/>
        <v>-59927.154884058531</v>
      </c>
      <c r="S59" s="13">
        <f t="shared" si="4"/>
        <v>92888.055115941461</v>
      </c>
      <c r="T59" s="13"/>
      <c r="U59" s="9">
        <f t="shared" si="5"/>
        <v>92888.055115941461</v>
      </c>
    </row>
    <row r="60" spans="1:21" s="1" customFormat="1" x14ac:dyDescent="0.25">
      <c r="A60" s="1">
        <v>916</v>
      </c>
      <c r="B60" s="1" t="s">
        <v>38</v>
      </c>
      <c r="C60" s="13">
        <v>31919.57</v>
      </c>
      <c r="D60" s="13"/>
      <c r="E60" s="13">
        <v>44.411366757036006</v>
      </c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>
        <f t="shared" si="3"/>
        <v>44.411366757036006</v>
      </c>
      <c r="S60" s="13">
        <f t="shared" si="4"/>
        <v>31963.981366757034</v>
      </c>
      <c r="T60" s="13"/>
      <c r="U60" s="9">
        <f t="shared" si="5"/>
        <v>31963.981366757034</v>
      </c>
    </row>
    <row r="61" spans="1:21" s="1" customFormat="1" x14ac:dyDescent="0.25">
      <c r="A61" s="1">
        <v>920</v>
      </c>
      <c r="B61" s="1" t="s">
        <v>37</v>
      </c>
      <c r="C61" s="13">
        <v>801879.12</v>
      </c>
      <c r="D61" s="13"/>
      <c r="E61" s="13">
        <v>15213.622864624893</v>
      </c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>
        <f t="shared" si="3"/>
        <v>15213.622864624893</v>
      </c>
      <c r="S61" s="13">
        <f t="shared" si="4"/>
        <v>817092.74286462483</v>
      </c>
      <c r="T61" s="13"/>
      <c r="U61" s="9">
        <f t="shared" si="5"/>
        <v>817092.74286462483</v>
      </c>
    </row>
    <row r="62" spans="1:21" s="1" customFormat="1" x14ac:dyDescent="0.25">
      <c r="A62" s="1">
        <v>921</v>
      </c>
      <c r="B62" s="1" t="s">
        <v>36</v>
      </c>
      <c r="C62" s="13">
        <v>131504.54</v>
      </c>
      <c r="D62" s="13"/>
      <c r="E62" s="13">
        <v>0</v>
      </c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>
        <f t="shared" si="3"/>
        <v>0</v>
      </c>
      <c r="S62" s="13">
        <f t="shared" si="4"/>
        <v>131504.54</v>
      </c>
      <c r="T62" s="13"/>
      <c r="U62" s="9">
        <f t="shared" si="5"/>
        <v>131504.54</v>
      </c>
    </row>
    <row r="63" spans="1:21" s="1" customFormat="1" x14ac:dyDescent="0.25">
      <c r="A63" s="1">
        <v>922</v>
      </c>
      <c r="B63" s="1" t="s">
        <v>35</v>
      </c>
      <c r="C63" s="13">
        <v>-546201.11</v>
      </c>
      <c r="D63" s="13"/>
      <c r="E63" s="13">
        <v>8.9134704981507301E-2</v>
      </c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>
        <f t="shared" si="3"/>
        <v>8.9134704981507301E-2</v>
      </c>
      <c r="S63" s="13">
        <f t="shared" si="4"/>
        <v>-546201.02086529497</v>
      </c>
      <c r="T63" s="13"/>
      <c r="U63" s="9">
        <f t="shared" si="5"/>
        <v>-546201.02086529497</v>
      </c>
    </row>
    <row r="64" spans="1:21" s="1" customFormat="1" x14ac:dyDescent="0.25">
      <c r="A64" s="1">
        <v>923</v>
      </c>
      <c r="B64" s="1" t="s">
        <v>34</v>
      </c>
      <c r="C64" s="13">
        <v>261183.96</v>
      </c>
      <c r="D64" s="13"/>
      <c r="E64" s="13">
        <v>0</v>
      </c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>
        <f t="shared" si="3"/>
        <v>0</v>
      </c>
      <c r="S64" s="13">
        <f t="shared" si="4"/>
        <v>261183.96</v>
      </c>
      <c r="T64" s="13"/>
      <c r="U64" s="9">
        <f t="shared" si="5"/>
        <v>261183.96</v>
      </c>
    </row>
    <row r="65" spans="1:22" s="1" customFormat="1" x14ac:dyDescent="0.25">
      <c r="A65" s="1">
        <v>924</v>
      </c>
      <c r="B65" s="1" t="s">
        <v>33</v>
      </c>
      <c r="C65" s="13">
        <v>13049.93</v>
      </c>
      <c r="D65" s="13"/>
      <c r="E65" s="13">
        <v>196.27462036927903</v>
      </c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>
        <f t="shared" si="3"/>
        <v>196.27462036927903</v>
      </c>
      <c r="S65" s="13">
        <f t="shared" si="4"/>
        <v>13246.204620369279</v>
      </c>
      <c r="T65" s="13"/>
      <c r="U65" s="9">
        <f t="shared" si="5"/>
        <v>13246.204620369279</v>
      </c>
    </row>
    <row r="66" spans="1:22" s="1" customFormat="1" x14ac:dyDescent="0.25">
      <c r="A66" s="1">
        <v>925</v>
      </c>
      <c r="B66" s="1" t="s">
        <v>32</v>
      </c>
      <c r="C66" s="13">
        <v>608664.71</v>
      </c>
      <c r="D66" s="13"/>
      <c r="E66" s="13">
        <v>1726.048994614398</v>
      </c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>
        <f t="shared" si="3"/>
        <v>1726.048994614398</v>
      </c>
      <c r="S66" s="13">
        <f t="shared" si="4"/>
        <v>610390.75899461436</v>
      </c>
      <c r="T66" s="13"/>
      <c r="U66" s="9">
        <f t="shared" si="5"/>
        <v>610390.75899461436</v>
      </c>
    </row>
    <row r="67" spans="1:22" s="1" customFormat="1" x14ac:dyDescent="0.25">
      <c r="A67" s="1">
        <v>926</v>
      </c>
      <c r="B67" s="1" t="s">
        <v>31</v>
      </c>
      <c r="C67" s="13">
        <v>1638332.21</v>
      </c>
      <c r="D67" s="13"/>
      <c r="E67" s="13">
        <v>5994.4473183762611</v>
      </c>
      <c r="F67" s="13"/>
      <c r="G67" s="21">
        <v>6156.08480129075</v>
      </c>
      <c r="H67" s="13"/>
      <c r="I67" s="13"/>
      <c r="J67" s="13"/>
      <c r="K67" s="13"/>
      <c r="L67" s="13"/>
      <c r="M67" s="21">
        <v>-75180.34</v>
      </c>
      <c r="N67" s="13"/>
      <c r="O67" s="13"/>
      <c r="P67" s="13"/>
      <c r="Q67" s="13"/>
      <c r="R67" s="13">
        <f t="shared" si="3"/>
        <v>-63029.807880332984</v>
      </c>
      <c r="S67" s="13">
        <f t="shared" si="4"/>
        <v>1575302.402119667</v>
      </c>
      <c r="T67" s="13"/>
      <c r="U67" s="9">
        <f t="shared" si="5"/>
        <v>1575302.402119667</v>
      </c>
    </row>
    <row r="68" spans="1:22" s="1" customFormat="1" x14ac:dyDescent="0.25">
      <c r="A68" s="1">
        <v>928</v>
      </c>
      <c r="B68" s="1" t="s">
        <v>30</v>
      </c>
      <c r="C68" s="13">
        <v>186431.53</v>
      </c>
      <c r="D68" s="13"/>
      <c r="E68" s="13">
        <v>6.105727291233249</v>
      </c>
      <c r="F68" s="13"/>
      <c r="G68" s="13"/>
      <c r="H68" s="13"/>
      <c r="I68" s="13"/>
      <c r="J68" s="13"/>
      <c r="K68" s="21">
        <v>228000</v>
      </c>
      <c r="L68" s="13"/>
      <c r="M68" s="13"/>
      <c r="N68" s="13"/>
      <c r="O68" s="13"/>
      <c r="P68" s="13"/>
      <c r="Q68" s="13"/>
      <c r="R68" s="13">
        <f t="shared" si="3"/>
        <v>228006.10572729123</v>
      </c>
      <c r="S68" s="13">
        <f t="shared" si="4"/>
        <v>414437.63572729123</v>
      </c>
      <c r="T68" s="13"/>
      <c r="U68" s="9">
        <f t="shared" si="5"/>
        <v>414437.63572729123</v>
      </c>
    </row>
    <row r="69" spans="1:22" s="1" customFormat="1" x14ac:dyDescent="0.25">
      <c r="A69" s="1">
        <v>929</v>
      </c>
      <c r="B69" s="1" t="s">
        <v>29</v>
      </c>
      <c r="C69" s="13">
        <v>-21835.58</v>
      </c>
      <c r="D69" s="13"/>
      <c r="E69" s="13">
        <v>0</v>
      </c>
      <c r="F69" s="13"/>
      <c r="G69" s="13"/>
      <c r="H69" s="13"/>
      <c r="I69" s="13"/>
      <c r="J69" s="13"/>
      <c r="K69" s="13"/>
      <c r="L69" s="13"/>
      <c r="M69" s="13"/>
      <c r="N69" s="13"/>
      <c r="O69" s="21">
        <v>16347.689999999999</v>
      </c>
      <c r="P69" s="13"/>
      <c r="Q69" s="13"/>
      <c r="R69" s="13">
        <f t="shared" si="3"/>
        <v>16347.689999999999</v>
      </c>
      <c r="S69" s="13">
        <f t="shared" si="4"/>
        <v>-5487.8900000000031</v>
      </c>
      <c r="T69" s="13"/>
      <c r="U69" s="9">
        <f t="shared" si="5"/>
        <v>-5487.8900000000031</v>
      </c>
    </row>
    <row r="70" spans="1:22" s="1" customFormat="1" x14ac:dyDescent="0.25">
      <c r="A70" s="1">
        <v>930</v>
      </c>
      <c r="B70" s="1" t="s">
        <v>28</v>
      </c>
      <c r="C70" s="13">
        <v>64121</v>
      </c>
      <c r="D70" s="13"/>
      <c r="E70" s="13">
        <v>128.9110670795049</v>
      </c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>
        <f t="shared" si="3"/>
        <v>128.9110670795049</v>
      </c>
      <c r="S70" s="13">
        <f t="shared" si="4"/>
        <v>64249.911067079505</v>
      </c>
      <c r="T70" s="13"/>
      <c r="U70" s="9">
        <f t="shared" si="5"/>
        <v>64249.911067079505</v>
      </c>
    </row>
    <row r="71" spans="1:22" s="1" customFormat="1" x14ac:dyDescent="0.25">
      <c r="A71" s="1">
        <v>931</v>
      </c>
      <c r="B71" s="1" t="s">
        <v>27</v>
      </c>
      <c r="C71" s="13">
        <v>1349358.02</v>
      </c>
      <c r="D71" s="13"/>
      <c r="E71" s="13">
        <v>0</v>
      </c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>
        <f t="shared" si="3"/>
        <v>0</v>
      </c>
      <c r="S71" s="13">
        <f t="shared" si="4"/>
        <v>1349358.02</v>
      </c>
      <c r="T71" s="13"/>
      <c r="U71" s="9">
        <f t="shared" si="5"/>
        <v>1349358.02</v>
      </c>
    </row>
    <row r="72" spans="1:22" s="1" customFormat="1" x14ac:dyDescent="0.25">
      <c r="A72" s="1">
        <v>935</v>
      </c>
      <c r="B72" s="1" t="s">
        <v>26</v>
      </c>
      <c r="C72" s="10">
        <v>-11.41</v>
      </c>
      <c r="D72" s="10"/>
      <c r="E72" s="10">
        <v>8.9134704981507301E-2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>
        <f t="shared" si="3"/>
        <v>8.9134704981507301E-2</v>
      </c>
      <c r="S72" s="10">
        <f t="shared" si="4"/>
        <v>-11.320865295018493</v>
      </c>
      <c r="T72" s="10"/>
      <c r="U72" s="12">
        <f t="shared" si="5"/>
        <v>-11.320865295018493</v>
      </c>
    </row>
    <row r="73" spans="1:22" s="1" customFormat="1" x14ac:dyDescent="0.25">
      <c r="B73" s="1" t="s">
        <v>25</v>
      </c>
      <c r="C73" s="18">
        <f t="shared" ref="C73:H73" si="6">SUM(C18:C72)</f>
        <v>83680927.670000032</v>
      </c>
      <c r="D73" s="18">
        <f t="shared" si="6"/>
        <v>0</v>
      </c>
      <c r="E73" s="18">
        <f t="shared" si="6"/>
        <v>158394.31413828422</v>
      </c>
      <c r="F73" s="18">
        <f t="shared" si="6"/>
        <v>0</v>
      </c>
      <c r="G73" s="18">
        <f t="shared" si="6"/>
        <v>6156.08480129075</v>
      </c>
      <c r="H73" s="18">
        <f t="shared" si="6"/>
        <v>0</v>
      </c>
      <c r="I73" s="18"/>
      <c r="J73" s="18">
        <f t="shared" ref="J73:T73" si="7">SUM(J18:J72)</f>
        <v>0</v>
      </c>
      <c r="K73" s="18">
        <f t="shared" si="7"/>
        <v>228000</v>
      </c>
      <c r="L73" s="18">
        <f t="shared" si="7"/>
        <v>0</v>
      </c>
      <c r="M73" s="18">
        <f t="shared" si="7"/>
        <v>-75180.34</v>
      </c>
      <c r="N73" s="18">
        <f t="shared" si="7"/>
        <v>0</v>
      </c>
      <c r="O73" s="18">
        <f t="shared" si="7"/>
        <v>-56936869.059999958</v>
      </c>
      <c r="P73" s="18">
        <f t="shared" si="7"/>
        <v>-61070.820000000007</v>
      </c>
      <c r="Q73" s="18">
        <f t="shared" si="7"/>
        <v>-10207100.779999999</v>
      </c>
      <c r="R73" s="18">
        <f t="shared" si="7"/>
        <v>-66887670.601060376</v>
      </c>
      <c r="S73" s="18">
        <f t="shared" si="7"/>
        <v>16793257.068939619</v>
      </c>
      <c r="T73" s="18">
        <f t="shared" si="7"/>
        <v>34478.13229027843</v>
      </c>
      <c r="U73" s="18">
        <f t="shared" si="5"/>
        <v>16827735.201229896</v>
      </c>
    </row>
    <row r="74" spans="1:22" s="1" customFormat="1" x14ac:dyDescent="0.25">
      <c r="B74" s="1" t="s">
        <v>24</v>
      </c>
      <c r="C74" s="19">
        <v>9511987</v>
      </c>
      <c r="D74" s="20"/>
      <c r="E74" s="19"/>
      <c r="F74" s="20"/>
      <c r="G74" s="20"/>
      <c r="H74" s="17">
        <v>1263901</v>
      </c>
      <c r="I74" s="17"/>
      <c r="J74" s="17">
        <v>189825</v>
      </c>
      <c r="K74" s="17"/>
      <c r="L74" s="17"/>
      <c r="M74" s="17"/>
      <c r="N74" s="17"/>
      <c r="O74" s="17"/>
      <c r="P74" s="20"/>
      <c r="Q74" s="20"/>
      <c r="R74" s="19">
        <f t="shared" ref="R74:R83" si="8">SUM(D74:Q74)</f>
        <v>1453726</v>
      </c>
      <c r="S74" s="19">
        <f t="shared" ref="S74:S81" si="9">+C74+R74</f>
        <v>10965713</v>
      </c>
      <c r="T74" s="19"/>
      <c r="U74" s="18">
        <f t="shared" si="5"/>
        <v>10965713</v>
      </c>
    </row>
    <row r="75" spans="1:22" s="1" customFormat="1" x14ac:dyDescent="0.25">
      <c r="B75" s="1" t="s">
        <v>23</v>
      </c>
      <c r="C75" s="9">
        <v>1751356</v>
      </c>
      <c r="D75" s="14"/>
      <c r="E75" s="9"/>
      <c r="F75" s="14"/>
      <c r="G75" s="14"/>
      <c r="H75" s="14"/>
      <c r="I75" s="14"/>
      <c r="J75" s="14"/>
      <c r="K75" s="14"/>
      <c r="L75" s="14"/>
      <c r="M75" s="14"/>
      <c r="N75" s="15">
        <v>-83264.52</v>
      </c>
      <c r="O75" s="17">
        <v>-101080.62</v>
      </c>
      <c r="P75" s="14"/>
      <c r="Q75" s="14"/>
      <c r="R75" s="13">
        <f t="shared" si="8"/>
        <v>-184345.14</v>
      </c>
      <c r="S75" s="13">
        <f t="shared" si="9"/>
        <v>1567010.8599999999</v>
      </c>
      <c r="T75" s="13"/>
      <c r="U75" s="9">
        <f t="shared" si="5"/>
        <v>1567010.8599999999</v>
      </c>
    </row>
    <row r="76" spans="1:22" s="1" customFormat="1" x14ac:dyDescent="0.25">
      <c r="B76" s="1" t="s">
        <v>22</v>
      </c>
      <c r="C76" s="9">
        <v>17631</v>
      </c>
      <c r="D76" s="14"/>
      <c r="E76" s="9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3">
        <f t="shared" si="8"/>
        <v>0</v>
      </c>
      <c r="S76" s="13">
        <f t="shared" si="9"/>
        <v>17631</v>
      </c>
      <c r="T76" s="13">
        <v>33725.094518871781</v>
      </c>
      <c r="U76" s="9">
        <f t="shared" si="5"/>
        <v>51356.094518871781</v>
      </c>
    </row>
    <row r="77" spans="1:22" s="1" customFormat="1" x14ac:dyDescent="0.25">
      <c r="B77" s="1" t="s">
        <v>21</v>
      </c>
      <c r="C77" s="9">
        <v>802438</v>
      </c>
      <c r="D77" s="14"/>
      <c r="E77" s="9">
        <v>13551.801806994546</v>
      </c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3">
        <f t="shared" si="8"/>
        <v>13551.801806994546</v>
      </c>
      <c r="S77" s="13">
        <f t="shared" si="9"/>
        <v>815989.8018069946</v>
      </c>
      <c r="T77" s="13"/>
      <c r="U77" s="9">
        <f t="shared" si="5"/>
        <v>815989.8018069946</v>
      </c>
      <c r="V77" s="16"/>
    </row>
    <row r="78" spans="1:22" s="1" customFormat="1" x14ac:dyDescent="0.25">
      <c r="B78" s="1" t="s">
        <v>20</v>
      </c>
      <c r="C78" s="9">
        <v>0</v>
      </c>
      <c r="D78" s="15"/>
      <c r="E78" s="9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9"/>
      <c r="Q78" s="9"/>
      <c r="R78" s="13">
        <f t="shared" si="8"/>
        <v>0</v>
      </c>
      <c r="S78" s="13">
        <f t="shared" si="9"/>
        <v>0</v>
      </c>
      <c r="T78" s="9"/>
      <c r="U78" s="9">
        <f t="shared" si="5"/>
        <v>0</v>
      </c>
    </row>
    <row r="79" spans="1:22" s="1" customFormat="1" x14ac:dyDescent="0.25">
      <c r="B79" s="1" t="s">
        <v>19</v>
      </c>
      <c r="C79" s="9">
        <v>484918</v>
      </c>
      <c r="D79" s="15">
        <v>-62186.798858234826</v>
      </c>
      <c r="E79" s="9">
        <v>-36109</v>
      </c>
      <c r="F79" s="15">
        <v>155687</v>
      </c>
      <c r="G79" s="15">
        <v>-1293</v>
      </c>
      <c r="H79" s="15">
        <v>-265419</v>
      </c>
      <c r="I79" s="15">
        <v>93389</v>
      </c>
      <c r="J79" s="15">
        <v>-39863.25</v>
      </c>
      <c r="K79" s="15">
        <v>-47880</v>
      </c>
      <c r="L79" s="15">
        <v>-30260</v>
      </c>
      <c r="M79" s="15">
        <v>15788</v>
      </c>
      <c r="N79" s="15">
        <v>17486</v>
      </c>
      <c r="O79" s="15">
        <v>0</v>
      </c>
      <c r="P79" s="15">
        <v>12825</v>
      </c>
      <c r="Q79" s="15">
        <v>0</v>
      </c>
      <c r="R79" s="13">
        <f t="shared" si="8"/>
        <v>-187836.04885823483</v>
      </c>
      <c r="S79" s="13">
        <f t="shared" si="9"/>
        <v>297081.95114176517</v>
      </c>
      <c r="T79" s="9">
        <v>1856514.815630377</v>
      </c>
      <c r="U79" s="9">
        <f t="shared" si="5"/>
        <v>2153596.7667721421</v>
      </c>
    </row>
    <row r="80" spans="1:22" s="1" customFormat="1" x14ac:dyDescent="0.25">
      <c r="B80" s="1" t="s">
        <v>18</v>
      </c>
      <c r="C80" s="9">
        <v>564080</v>
      </c>
      <c r="D80" s="14"/>
      <c r="E80" s="9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3">
        <f t="shared" si="8"/>
        <v>0</v>
      </c>
      <c r="S80" s="13">
        <f t="shared" si="9"/>
        <v>564080</v>
      </c>
      <c r="T80" s="13"/>
      <c r="U80" s="9">
        <f t="shared" si="5"/>
        <v>564080</v>
      </c>
    </row>
    <row r="81" spans="1:26" x14ac:dyDescent="0.25">
      <c r="B81" s="1" t="s">
        <v>17</v>
      </c>
      <c r="C81" s="12">
        <v>-860</v>
      </c>
      <c r="D81" s="11"/>
      <c r="E81" s="12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0">
        <f t="shared" si="8"/>
        <v>0</v>
      </c>
      <c r="S81" s="10">
        <f t="shared" si="9"/>
        <v>-860</v>
      </c>
      <c r="T81" s="10"/>
      <c r="U81" s="9">
        <f t="shared" si="5"/>
        <v>-860</v>
      </c>
      <c r="Z81" s="1"/>
    </row>
    <row r="82" spans="1:26" x14ac:dyDescent="0.25">
      <c r="B82" s="1" t="s">
        <v>16</v>
      </c>
      <c r="C82" s="8">
        <f t="shared" ref="C82:Q82" si="10">SUM(C73:C81)</f>
        <v>96812477.670000032</v>
      </c>
      <c r="D82" s="8">
        <f t="shared" si="10"/>
        <v>-62186.798858234826</v>
      </c>
      <c r="E82" s="8">
        <f t="shared" si="10"/>
        <v>135837.11594527875</v>
      </c>
      <c r="F82" s="8">
        <f t="shared" si="10"/>
        <v>155687</v>
      </c>
      <c r="G82" s="8">
        <f t="shared" si="10"/>
        <v>4863.08480129075</v>
      </c>
      <c r="H82" s="8">
        <f t="shared" si="10"/>
        <v>998482</v>
      </c>
      <c r="I82" s="8">
        <f t="shared" si="10"/>
        <v>93389</v>
      </c>
      <c r="J82" s="8">
        <f t="shared" si="10"/>
        <v>149961.75</v>
      </c>
      <c r="K82" s="8">
        <f t="shared" si="10"/>
        <v>180120</v>
      </c>
      <c r="L82" s="8">
        <f t="shared" si="10"/>
        <v>-30260</v>
      </c>
      <c r="M82" s="8">
        <f t="shared" si="10"/>
        <v>-59392.34</v>
      </c>
      <c r="N82" s="8">
        <f t="shared" si="10"/>
        <v>-65778.52</v>
      </c>
      <c r="O82" s="8">
        <f t="shared" si="10"/>
        <v>-57037949.679999955</v>
      </c>
      <c r="P82" s="8">
        <f t="shared" si="10"/>
        <v>-48245.820000000007</v>
      </c>
      <c r="Q82" s="8">
        <f t="shared" si="10"/>
        <v>-10207100.779999999</v>
      </c>
      <c r="R82" s="8">
        <f t="shared" si="8"/>
        <v>-65792573.988111623</v>
      </c>
      <c r="S82" s="8">
        <f>SUM(S73:S81)</f>
        <v>31019903.681888375</v>
      </c>
      <c r="T82" s="8">
        <f>SUM(T73:T81)</f>
        <v>1924718.0424395273</v>
      </c>
      <c r="U82" s="7">
        <f t="shared" si="5"/>
        <v>32944621.724327903</v>
      </c>
      <c r="Z82" s="1"/>
    </row>
    <row r="83" spans="1:26" ht="16.5" thickBot="1" x14ac:dyDescent="0.3">
      <c r="B83" s="1" t="s">
        <v>15</v>
      </c>
      <c r="C83" s="6">
        <f t="shared" ref="C83:Q83" si="11">+C16-C82</f>
        <v>8871274.3299999684</v>
      </c>
      <c r="D83" s="6">
        <f t="shared" si="11"/>
        <v>62186.798858234826</v>
      </c>
      <c r="E83" s="6">
        <f t="shared" si="11"/>
        <v>-135837.11594527875</v>
      </c>
      <c r="F83" s="6">
        <f t="shared" si="11"/>
        <v>585679</v>
      </c>
      <c r="G83" s="6">
        <f t="shared" si="11"/>
        <v>-4863.08480129075</v>
      </c>
      <c r="H83" s="6">
        <f t="shared" si="11"/>
        <v>-998482</v>
      </c>
      <c r="I83" s="6">
        <f t="shared" si="11"/>
        <v>351320.3878823733</v>
      </c>
      <c r="J83" s="6">
        <f t="shared" si="11"/>
        <v>-149961.75</v>
      </c>
      <c r="K83" s="6">
        <f t="shared" si="11"/>
        <v>-180120</v>
      </c>
      <c r="L83" s="6">
        <f t="shared" si="11"/>
        <v>-113833</v>
      </c>
      <c r="M83" s="6">
        <f t="shared" si="11"/>
        <v>59392.34</v>
      </c>
      <c r="N83" s="6">
        <f t="shared" si="11"/>
        <v>65778.52</v>
      </c>
      <c r="O83" s="6">
        <f t="shared" si="11"/>
        <v>-0.41000005602836609</v>
      </c>
      <c r="P83" s="6">
        <f t="shared" si="11"/>
        <v>48245.820000000007</v>
      </c>
      <c r="Q83" s="6">
        <f t="shared" si="11"/>
        <v>0</v>
      </c>
      <c r="R83" s="6">
        <f t="shared" si="8"/>
        <v>-410494.4940060174</v>
      </c>
      <c r="S83" s="6">
        <f>+S16-S82</f>
        <v>8460779.8359939866</v>
      </c>
      <c r="T83" s="6">
        <f>+T16-T82</f>
        <v>6984031.9254666567</v>
      </c>
      <c r="U83" s="6">
        <f t="shared" si="5"/>
        <v>15444811.761460643</v>
      </c>
      <c r="Z83" s="1"/>
    </row>
    <row r="84" spans="1:26" ht="16.5" thickTop="1" x14ac:dyDescent="0.25"/>
    <row r="85" spans="1:26" x14ac:dyDescent="0.25">
      <c r="C85" s="3"/>
      <c r="D85" s="5" t="s">
        <v>14</v>
      </c>
      <c r="E85" s="5" t="s">
        <v>13</v>
      </c>
      <c r="F85" s="5" t="s">
        <v>12</v>
      </c>
      <c r="G85" s="5" t="s">
        <v>11</v>
      </c>
      <c r="H85" s="5" t="s">
        <v>10</v>
      </c>
      <c r="I85" s="5" t="s">
        <v>9</v>
      </c>
      <c r="J85" s="5" t="s">
        <v>8</v>
      </c>
      <c r="K85" s="5" t="s">
        <v>7</v>
      </c>
      <c r="L85" s="5" t="s">
        <v>6</v>
      </c>
      <c r="M85" s="5" t="s">
        <v>5</v>
      </c>
      <c r="N85" s="5" t="s">
        <v>4</v>
      </c>
      <c r="O85" s="5" t="s">
        <v>3</v>
      </c>
      <c r="P85" s="5" t="s">
        <v>2</v>
      </c>
      <c r="Q85" s="5" t="s">
        <v>1</v>
      </c>
      <c r="T85" s="4"/>
    </row>
    <row r="86" spans="1:26" x14ac:dyDescent="0.25">
      <c r="C86" s="3"/>
      <c r="E86" s="3"/>
    </row>
    <row r="87" spans="1:26" x14ac:dyDescent="0.25">
      <c r="A87" s="1" t="s">
        <v>0</v>
      </c>
      <c r="C87" s="3"/>
      <c r="E87" s="3"/>
    </row>
    <row r="88" spans="1:26" x14ac:dyDescent="0.25">
      <c r="C88" s="3"/>
      <c r="E88" s="3"/>
    </row>
    <row r="89" spans="1:26" x14ac:dyDescent="0.25">
      <c r="C89" s="3"/>
      <c r="E89" s="3"/>
    </row>
    <row r="90" spans="1:26" x14ac:dyDescent="0.25">
      <c r="C90" s="3"/>
      <c r="E90" s="3"/>
    </row>
    <row r="91" spans="1:26" x14ac:dyDescent="0.25">
      <c r="C91" s="3"/>
      <c r="E91" s="3"/>
    </row>
    <row r="92" spans="1:26" x14ac:dyDescent="0.25">
      <c r="C92" s="3"/>
      <c r="E92" s="3"/>
    </row>
    <row r="93" spans="1:26" x14ac:dyDescent="0.25">
      <c r="C93" s="3"/>
      <c r="E93" s="3"/>
    </row>
    <row r="94" spans="1:26" x14ac:dyDescent="0.25">
      <c r="C94" s="3"/>
      <c r="E94" s="3"/>
    </row>
    <row r="95" spans="1:26" x14ac:dyDescent="0.25">
      <c r="C95" s="3"/>
      <c r="E95" s="3"/>
    </row>
    <row r="96" spans="1:26" x14ac:dyDescent="0.25">
      <c r="C96" s="3"/>
      <c r="E96" s="3"/>
    </row>
    <row r="97" spans="3:5" x14ac:dyDescent="0.25">
      <c r="C97" s="3"/>
      <c r="E97" s="3"/>
    </row>
  </sheetData>
  <mergeCells count="8">
    <mergeCell ref="A7:U7"/>
    <mergeCell ref="A8:U8"/>
    <mergeCell ref="A1:U1"/>
    <mergeCell ref="A2:U2"/>
    <mergeCell ref="A3:U3"/>
    <mergeCell ref="A5:U5"/>
    <mergeCell ref="A4:V4"/>
    <mergeCell ref="A6:U6"/>
  </mergeCells>
  <pageMargins left="0.75" right="0.68" top="1" bottom="1" header="0.5" footer="0.5"/>
  <pageSetup scale="22" orientation="landscape" useFirstPageNumber="1" r:id="rId1"/>
  <headerFooter alignWithMargins="0">
    <oddHeader xml:space="preserve">&amp;RPage &amp;P of &amp;N
&amp;"Arial,Bold"&amp;12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Schedule H</vt:lpstr>
      <vt:lpstr>'Schedule H'!Print_Area</vt:lpstr>
      <vt:lpstr>'Schedule H'!Print_Titles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2026-08-19T13:32:39Z</dcterms:created>
  <dcterms:modified xsi:type="dcterms:W3CDTF">2026-08-19T13:32:50Z</dcterms:modified>
</cp:coreProperties>
</file>