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0C94158-6CF1-4A32-B55B-3D7A6190D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K-3" sheetId="1" r:id="rId1"/>
  </sheets>
  <definedNames>
    <definedName name="_xlnm.Print_Titles" localSheetId="0">'Schedule K-3'!$11:$13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2" i="1" l="1"/>
  <c r="E358" i="1"/>
  <c r="E360" i="1" s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E362" i="1" l="1"/>
</calcChain>
</file>

<file path=xl/sharedStrings.xml><?xml version="1.0" encoding="utf-8"?>
<sst xmlns="http://schemas.openxmlformats.org/spreadsheetml/2006/main" count="361" uniqueCount="360">
  <si>
    <t>PacifiCorp</t>
  </si>
  <si>
    <t>Taxable</t>
  </si>
  <si>
    <t>Income (Loss)</t>
  </si>
  <si>
    <t>Utility: MidAmerican Energy Company</t>
  </si>
  <si>
    <t>STATEMENT K-3</t>
  </si>
  <si>
    <t>Company Name</t>
  </si>
  <si>
    <t>Line</t>
  </si>
  <si>
    <t>No.</t>
  </si>
  <si>
    <t>Allocation of</t>
  </si>
  <si>
    <t>Consolidated Tax</t>
  </si>
  <si>
    <t>Dakota Dunes Development Company</t>
  </si>
  <si>
    <t>MHC Investment Company</t>
  </si>
  <si>
    <t>MidAmerican Energy Company</t>
  </si>
  <si>
    <t>PPW Holdings LLC</t>
  </si>
  <si>
    <t>HS Franchise Holding, LLC</t>
  </si>
  <si>
    <t>Iowa Title Company</t>
  </si>
  <si>
    <t>Mid-America Referral Network, Inc.</t>
  </si>
  <si>
    <t>Reece Commercial, Inc.</t>
  </si>
  <si>
    <t>Nebraska Referral, Inc.</t>
  </si>
  <si>
    <t>Woods Bros. Realty, Inc.</t>
  </si>
  <si>
    <t>E-W-M Referral Services, Inc.</t>
  </si>
  <si>
    <t>HN Referral Corporation</t>
  </si>
  <si>
    <t>Jim Huff Realty, Inc.</t>
  </si>
  <si>
    <t>HomeServices of Illinois Holdings, LLC</t>
  </si>
  <si>
    <t>HomeServices Relocation, LLC</t>
  </si>
  <si>
    <t>MidAmerican Funding, LLC</t>
  </si>
  <si>
    <t>Alaska Gas Transmission Company, LLC</t>
  </si>
  <si>
    <t>Pinyon Pines Wind I, LLC</t>
  </si>
  <si>
    <t>Pinyon Pines Wind II, LLC</t>
  </si>
  <si>
    <t>Bishop Hill II Holdings, LLC</t>
  </si>
  <si>
    <t>KR Holding, LLC</t>
  </si>
  <si>
    <t>Northern Natural Gas Company</t>
  </si>
  <si>
    <t>Kern River Gas Transmission Company</t>
  </si>
  <si>
    <t>Credits</t>
  </si>
  <si>
    <t>Total</t>
  </si>
  <si>
    <t>RULE 20:10:13:91</t>
  </si>
  <si>
    <t>Berkshire Hathaway Energy Company</t>
  </si>
  <si>
    <t>BHE Infrastructure Group, LLC</t>
  </si>
  <si>
    <t>BHE Infrastructure Services, LLC</t>
  </si>
  <si>
    <t>BHE Canada LLC - Corporate</t>
  </si>
  <si>
    <t>CE Electric (NY), Inc</t>
  </si>
  <si>
    <t>CE International Investments, Inc</t>
  </si>
  <si>
    <t>CalEnergy International Services-53</t>
  </si>
  <si>
    <t>Sequoia Aviation Corporation</t>
  </si>
  <si>
    <t>Western Capital Group, LLC</t>
  </si>
  <si>
    <t>HomeServices of America, Inc</t>
  </si>
  <si>
    <t>Inv in Pickford Realty, Ltd</t>
  </si>
  <si>
    <t>Guarantee Real Estate</t>
  </si>
  <si>
    <t>Guarantee Appraisal Corporation</t>
  </si>
  <si>
    <t>Intero Real Estate Services, Inc.</t>
  </si>
  <si>
    <t>Intero Franchise Services, Inc.</t>
  </si>
  <si>
    <t>Intero Real Estate Holdings, Inc.</t>
  </si>
  <si>
    <t>Intero Referral Services, Inc.</t>
  </si>
  <si>
    <t>Intero Nevada, LLC</t>
  </si>
  <si>
    <t>HomeServices of Colorado, LLC</t>
  </si>
  <si>
    <t>PCRE, L.L.C.</t>
  </si>
  <si>
    <t>CTRE, L.L.C.</t>
  </si>
  <si>
    <t>Property Services Northeast, LLC</t>
  </si>
  <si>
    <t>HSF Affiliates LLC</t>
  </si>
  <si>
    <t>Real Living Real Estate, LLC</t>
  </si>
  <si>
    <t>BHH Affiliates, LLC</t>
  </si>
  <si>
    <t>BHH Iowa Affiliates, LLC</t>
  </si>
  <si>
    <t>Florida Network LLC</t>
  </si>
  <si>
    <t>First Network Realty, Inc.</t>
  </si>
  <si>
    <t>Gibraltar Title Services, LLC</t>
  </si>
  <si>
    <t>HSGA Real Estate Group, L.L.C.</t>
  </si>
  <si>
    <t>Inv in Township Title Services, LLC</t>
  </si>
  <si>
    <t>Inv in Iowa Title Linn County II</t>
  </si>
  <si>
    <t>Koenig &amp; Strey GMAC Real Estate</t>
  </si>
  <si>
    <t>Fort Dearborn Land Title Company, LLC</t>
  </si>
  <si>
    <t>The Long &amp; Foster Companies, Inc.</t>
  </si>
  <si>
    <t>Long &amp; Foster Real Estate, Inc.</t>
  </si>
  <si>
    <t>Metro Referral Associates, Inc.</t>
  </si>
  <si>
    <t>Sage Title Group, LLC</t>
  </si>
  <si>
    <t>RGS Title, LLC</t>
  </si>
  <si>
    <t>Long &amp; Foster Mortgage Ventures, Inc.</t>
  </si>
  <si>
    <t>Prosperity Home Mortgage, LLC</t>
  </si>
  <si>
    <t>Prosperity First Title, LLC</t>
  </si>
  <si>
    <t>HomeServices of Minnesota, LLC</t>
  </si>
  <si>
    <t>HomeServices Lending, LLC</t>
  </si>
  <si>
    <t>Attorneys Title Holdings, Incorporated</t>
  </si>
  <si>
    <t>Ambassador Real Estate Company</t>
  </si>
  <si>
    <t>ARE Iowa, LLC</t>
  </si>
  <si>
    <t>ARE Commercial Real Estate, LLC</t>
  </si>
  <si>
    <t>Home of NE - WB Group</t>
  </si>
  <si>
    <t>Capitol Title Company</t>
  </si>
  <si>
    <t>Inv in Lincoln Title Company, LLC</t>
  </si>
  <si>
    <t>Inv in Wahoo Title, LLC</t>
  </si>
  <si>
    <t>Home of NE - Home</t>
  </si>
  <si>
    <t>Weathervane Referral Network, Inc.</t>
  </si>
  <si>
    <t>Thoroughbred Title Services, LLC</t>
  </si>
  <si>
    <t>HomeServices of New York, LLC</t>
  </si>
  <si>
    <t>HomeServices of Oregon, LLC</t>
  </si>
  <si>
    <t>Pru-One, Inc.</t>
  </si>
  <si>
    <t>Fox &amp; Roach LP</t>
  </si>
  <si>
    <t>Fox &amp; Roach/Trident Limited Partnership</t>
  </si>
  <si>
    <t>Inv in Trident Land Transfer Company (NJ) LLC</t>
  </si>
  <si>
    <t>Trident Mortgage Company LP</t>
  </si>
  <si>
    <t>Trident Land Transfer Company LP</t>
  </si>
  <si>
    <t>ABA Management, L.L.C.</t>
  </si>
  <si>
    <t>TX Referral Alliance, Inc.</t>
  </si>
  <si>
    <t>HSTX Title, LLC</t>
  </si>
  <si>
    <t>Ebby Halliday Alliance, LLC</t>
  </si>
  <si>
    <t>HomeServices of Washington, LLC</t>
  </si>
  <si>
    <t>Prime Alliance Real Estate Services, LLC</t>
  </si>
  <si>
    <t>Priority Title Corporation</t>
  </si>
  <si>
    <t>First Weber, Inc.</t>
  </si>
  <si>
    <t>MidAmerican Energy Services, LLC</t>
  </si>
  <si>
    <t>NV Energy, Inc.</t>
  </si>
  <si>
    <t>BHE Pipeline Group, LLC</t>
  </si>
  <si>
    <t>BHE Compression Services, LLC</t>
  </si>
  <si>
    <t>BHE GT&amp;S, LLC</t>
  </si>
  <si>
    <t>BHE GT&amp;S, LLC Adjust Co</t>
  </si>
  <si>
    <t>Carolina Gas Transmission, LLC</t>
  </si>
  <si>
    <t>Cove Point GP Holding Company, LLC</t>
  </si>
  <si>
    <t>Eastern Energy Gas Holdings, LLC</t>
  </si>
  <si>
    <t>Eastern Gas Transmission and Storage, Inc</t>
  </si>
  <si>
    <t>Eastern MLP Holding Company II, LLC</t>
  </si>
  <si>
    <t>Iroquois, Inc.</t>
  </si>
  <si>
    <t>Iroquois GP Holding Company, LLC</t>
  </si>
  <si>
    <t>Modular LNG Holdings, Inc.</t>
  </si>
  <si>
    <t>Tioga Properties, LLC</t>
  </si>
  <si>
    <t>KRGT - 2002 Expansion</t>
  </si>
  <si>
    <t>KRGT - 2003 Expansion</t>
  </si>
  <si>
    <t>KRGT - 2010 Expansion</t>
  </si>
  <si>
    <t>KRGT Apex</t>
  </si>
  <si>
    <t>KRGT - Big Horn</t>
  </si>
  <si>
    <t>KRGT - High Desert</t>
  </si>
  <si>
    <t>KRGT - Mountain Pass</t>
  </si>
  <si>
    <t>KRGT - Vintage</t>
  </si>
  <si>
    <t>MidAmerican Energy Machining Services LLC</t>
  </si>
  <si>
    <t>BHER Market Operations, LLC</t>
  </si>
  <si>
    <t>BHE Gas, Inc.</t>
  </si>
  <si>
    <t>California Energy Development Corporation</t>
  </si>
  <si>
    <t>California Energy Yuma Corporation</t>
  </si>
  <si>
    <t>Falcon Power Operating Company</t>
  </si>
  <si>
    <t>BHER Power Resources, Inc.</t>
  </si>
  <si>
    <t>Fishlake Power LLC</t>
  </si>
  <si>
    <t>BHER Minerals, LLC</t>
  </si>
  <si>
    <t>CalEnergy Minerals LLC</t>
  </si>
  <si>
    <t>CalEnergy Operating Corporation</t>
  </si>
  <si>
    <t>Del Ranch Company</t>
  </si>
  <si>
    <t>Desert Valley Company</t>
  </si>
  <si>
    <t>Elmore Company</t>
  </si>
  <si>
    <t>Imperial Magma LLC</t>
  </si>
  <si>
    <t>CE Leathers Company</t>
  </si>
  <si>
    <t>Magma Power Company</t>
  </si>
  <si>
    <t>Magma Land Company I</t>
  </si>
  <si>
    <t>Salton Sea Power Generation Company</t>
  </si>
  <si>
    <t>Salton Sea Power Company</t>
  </si>
  <si>
    <t>CE Turbo LLC</t>
  </si>
  <si>
    <t>Vulcan Power Company</t>
  </si>
  <si>
    <t>Vulcan/BN Geothermal Power Company</t>
  </si>
  <si>
    <t>BHE Geothermal, LLC</t>
  </si>
  <si>
    <t>CE Geothermal, Inc.</t>
  </si>
  <si>
    <t>CalEnergy Generation Operating Company</t>
  </si>
  <si>
    <t>S.W. Hydro, Inc.</t>
  </si>
  <si>
    <t>BHE Renewables, LLC</t>
  </si>
  <si>
    <t>Alamo 6, LLC</t>
  </si>
  <si>
    <t>Alamo 6 Solar Holdings, LLC</t>
  </si>
  <si>
    <t>BHE AC Holding, LLC</t>
  </si>
  <si>
    <t>BHES CSG Holdings, LLC</t>
  </si>
  <si>
    <t>BHES Pearl Solar Holdings, LLC</t>
  </si>
  <si>
    <t>Geronimo Community Solar Gardens, LLC</t>
  </si>
  <si>
    <t>Geronimo Community Solar Gardens Holding Company, LLC</t>
  </si>
  <si>
    <t>BHE Pearl Solar, LLC</t>
  </si>
  <si>
    <t>Solar Star California XIX, LLC</t>
  </si>
  <si>
    <t>Solar Star California XX, LLC</t>
  </si>
  <si>
    <t>Solar Star 3, LLC</t>
  </si>
  <si>
    <t>Solar Star 4, LLC</t>
  </si>
  <si>
    <t>Solar Star Funding, LLC</t>
  </si>
  <si>
    <t>TPZ Holding, LLC</t>
  </si>
  <si>
    <t>BH2H Holdings, LLC</t>
  </si>
  <si>
    <t>BHE Wind, LLC</t>
  </si>
  <si>
    <t>Grande Prairie Wind, LLC</t>
  </si>
  <si>
    <t>GPWH Holdings, LLC</t>
  </si>
  <si>
    <t>TX Jumbo Road Wind, LLC</t>
  </si>
  <si>
    <t>Jumbo Road Holdings, LLC</t>
  </si>
  <si>
    <t>Marshall Wind Energy Holdings, LLC</t>
  </si>
  <si>
    <t>Pinyon Pines Projects Holding, LLC</t>
  </si>
  <si>
    <t>BHER Santa Rita Holdings, LLC</t>
  </si>
  <si>
    <t>Santa Rita Wind Energy LLC</t>
  </si>
  <si>
    <t>Walnut Ridge Wind, LLC</t>
  </si>
  <si>
    <t>Amadeus Wind Tax Equity</t>
  </si>
  <si>
    <t>Aviator Wind Tax Equity</t>
  </si>
  <si>
    <t>Bitter Ridge Wind Tax Equity</t>
  </si>
  <si>
    <t>Blue Cloud Wind Tax Equity</t>
  </si>
  <si>
    <t>Chapman Wind Tax Equity</t>
  </si>
  <si>
    <t>Crocker Wind Tax Equity</t>
  </si>
  <si>
    <t>El Campo Wind Tax Equity</t>
  </si>
  <si>
    <t>Elbow Creek Wind Tax Equity</t>
  </si>
  <si>
    <t>Flat Top Wind Tax Equity</t>
  </si>
  <si>
    <t>Fluvanna Wind Energy 2, LLC</t>
  </si>
  <si>
    <t>Fluvanna Wind Tax Equity</t>
  </si>
  <si>
    <t>Foard City Wind Tax Equity</t>
  </si>
  <si>
    <t>Heart of Texas Wind Tax Equity</t>
  </si>
  <si>
    <t>Howlett Wind Tax Equity</t>
  </si>
  <si>
    <t>Kingfisher Wind Tax Equity</t>
  </si>
  <si>
    <t>Lockett Wind Tax Equity</t>
  </si>
  <si>
    <t>Mariah Wind Tax Equity</t>
  </si>
  <si>
    <t>Mesquite Star Wind Tax Equity</t>
  </si>
  <si>
    <t>Midway Wind Tax Equity</t>
  </si>
  <si>
    <t>New Creek Wind Tax Equity</t>
  </si>
  <si>
    <t>Panther Creek Wind Tax Equity</t>
  </si>
  <si>
    <t>Plum &amp; Willow Creek Wind Tax Equity</t>
  </si>
  <si>
    <t>Ranchero Wind Tax Equity</t>
  </si>
  <si>
    <t>Rattlesnake Wind Tax Equity</t>
  </si>
  <si>
    <t>Rio Bravo Wind Tax Equity</t>
  </si>
  <si>
    <t>Sage Draw Wind Tax Equity</t>
  </si>
  <si>
    <t>Shannon Wind Tax Equity</t>
  </si>
  <si>
    <t>South Plains II Wind Tax Equity</t>
  </si>
  <si>
    <t>Sweetwater III Wind Tax Equity</t>
  </si>
  <si>
    <t>Sweetwater Wind Tax Equity</t>
  </si>
  <si>
    <t>Tahoka Wind Tax Equity</t>
  </si>
  <si>
    <t>Wildorado Wind Tax Equity</t>
  </si>
  <si>
    <t>Willow Springs Wind Tax Equity</t>
  </si>
  <si>
    <t>MidAmerican Wind Tax Equity Holdings, LLC</t>
  </si>
  <si>
    <t>BHE America Transco, LLC</t>
  </si>
  <si>
    <t>BHE Texas Transco, LLC</t>
  </si>
  <si>
    <t>BHE U.S. Transmission, LLC</t>
  </si>
  <si>
    <t>California Utility Holdco, LLC</t>
  </si>
  <si>
    <t>Montana Alberta Tie US Holdings GP Inc.</t>
  </si>
  <si>
    <t>Montana Alberta Tie LP Inc.</t>
  </si>
  <si>
    <t>Income Tax @ 21%</t>
  </si>
  <si>
    <t>Aeronavis, LLC</t>
  </si>
  <si>
    <t>BHE Turbomachinery, LLC</t>
  </si>
  <si>
    <t>BHE U.K. Inc.</t>
  </si>
  <si>
    <t>BHE U.K. Electric, Inc.</t>
  </si>
  <si>
    <t>BHE U.K. Power, Inc.</t>
  </si>
  <si>
    <t>CalEnergy International Services, Inc.</t>
  </si>
  <si>
    <t>CalEnergy Pacific Holdings Corp.</t>
  </si>
  <si>
    <t>Volantes, LLC</t>
  </si>
  <si>
    <t>JRHBW Realty, Inc. d/b/a/ RealtySouth</t>
  </si>
  <si>
    <t>CanopyTitle, LLC (1sp)</t>
  </si>
  <si>
    <t>CanopyTitle, LLC</t>
  </si>
  <si>
    <t>Roberts Brothers, Inc.</t>
  </si>
  <si>
    <t>Americana Arizona, LLC</t>
  </si>
  <si>
    <t>Americana Arizona Referrals, LLC</t>
  </si>
  <si>
    <t>Southwest Settlement Services, LLC</t>
  </si>
  <si>
    <t>Shared Success Center, LLC</t>
  </si>
  <si>
    <t>HomeServices of California, LLC</t>
  </si>
  <si>
    <t>Pickford Real Estate, Inc.</t>
  </si>
  <si>
    <t>Pickford Services Company</t>
  </si>
  <si>
    <t>Pickford Escrow Company, Inc.</t>
  </si>
  <si>
    <t>Pickford Holdings LLC</t>
  </si>
  <si>
    <t>The Escrow Firm, Inc.</t>
  </si>
  <si>
    <t>Bennion &amp; Deville Fine Homes, Inc.</t>
  </si>
  <si>
    <t>BDFH, Inc.</t>
  </si>
  <si>
    <t>SoCal Services &amp; Property Management</t>
  </si>
  <si>
    <t>AC Eagle Corporation</t>
  </si>
  <si>
    <t>AC Palm Desert Corporation</t>
  </si>
  <si>
    <t>AC2015 Corporation</t>
  </si>
  <si>
    <t>CTRE, L.L.C.(1SP)</t>
  </si>
  <si>
    <t>Northeast Referral Group, LLC (1SP)</t>
  </si>
  <si>
    <t>Northeast Referral Group, LLC</t>
  </si>
  <si>
    <t>Property Services Northeast, LLC (1SP)</t>
  </si>
  <si>
    <t>Real Estate Knowledge Services, LLC</t>
  </si>
  <si>
    <t>Esslinger-Wooten-Maxwell, Inc.</t>
  </si>
  <si>
    <t>HomeServices of Florida, Inc.</t>
  </si>
  <si>
    <t>Watermark Realty, Inc.</t>
  </si>
  <si>
    <t>Watermark Realty Referral, Inc.</t>
  </si>
  <si>
    <t>Beach Properties of Florida, LLC</t>
  </si>
  <si>
    <t>BPFLA Referrals, LLC</t>
  </si>
  <si>
    <t>Huff-Drees Realty, Inc.</t>
  </si>
  <si>
    <t>HN Real Estate Group, L.L.C.</t>
  </si>
  <si>
    <t>HN Real Estate Group, N.C., Inc.</t>
  </si>
  <si>
    <t>Iowa Realty Co., Inc.</t>
  </si>
  <si>
    <t>First Realty, Ltd.</t>
  </si>
  <si>
    <t>Midland Escrow Services, Inc.</t>
  </si>
  <si>
    <t>The Referral Co.</t>
  </si>
  <si>
    <t>FFR, Inc.</t>
  </si>
  <si>
    <t>HomeServices of Iowa, Inc.</t>
  </si>
  <si>
    <t>Referral Network of IL, LLC</t>
  </si>
  <si>
    <t>HomeServices Insurance, Inc.</t>
  </si>
  <si>
    <t>HomeServices KOI, Inc.</t>
  </si>
  <si>
    <t>Long &amp; Foster Institute of Real Estate, LLC</t>
  </si>
  <si>
    <t>Mid-States Title Insurance Agency, LLC</t>
  </si>
  <si>
    <t>Long &amp; Foster Insurance Agency, LLC</t>
  </si>
  <si>
    <t>HomeServices Property Management, LLC</t>
  </si>
  <si>
    <t>Insight Home Inspections, LLC</t>
  </si>
  <si>
    <t>Roy H. Long Realty Company, Inc.</t>
  </si>
  <si>
    <t>RHL Referral Company, L.L.C.</t>
  </si>
  <si>
    <t>Edina Financial Services, Inc.</t>
  </si>
  <si>
    <t>Edina Realty, Inc.</t>
  </si>
  <si>
    <t>Edina Realty Title, Inc.</t>
  </si>
  <si>
    <t>Edina Realty Referral Network, Inc.</t>
  </si>
  <si>
    <t>HEGG, Realtors Inc.</t>
  </si>
  <si>
    <t>Hegg Limited Referral Company, LLC</t>
  </si>
  <si>
    <t>HEGG Realtors Iowa, Inc.</t>
  </si>
  <si>
    <t>Midwest Preferred Realty, Inc.</t>
  </si>
  <si>
    <t>Lovejoy Realty, Inc.</t>
  </si>
  <si>
    <t>Lovejoy Referral Network LLC</t>
  </si>
  <si>
    <t>HomeServices of the Carolinas, Inc.</t>
  </si>
  <si>
    <t>Preferred Carolinas Realty, Inc.</t>
  </si>
  <si>
    <t>Larabee School of Real Estate, Inc.</t>
  </si>
  <si>
    <t>HomeServices of Nebraska, Inc.</t>
  </si>
  <si>
    <t>Houlihan Lawrence Associates, LLC</t>
  </si>
  <si>
    <t>Americana, L.L.C.</t>
  </si>
  <si>
    <t>American Eagle Referral Service, LLC</t>
  </si>
  <si>
    <t>Houlihan/Lawrence, Inc.</t>
  </si>
  <si>
    <t>PNJP, LLC</t>
  </si>
  <si>
    <t>Reece &amp; Nichols Realtors, Inc.</t>
  </si>
  <si>
    <t>Reece &amp; Nichols Alliance, Inc.</t>
  </si>
  <si>
    <t>Kansas City Title, Inc.</t>
  </si>
  <si>
    <t>Greater Metro, LLC</t>
  </si>
  <si>
    <t>Metro Referrals, LLC</t>
  </si>
  <si>
    <t>Alliance Title Group, LLC</t>
  </si>
  <si>
    <t>ABA Management, L.L.C. (1SP)</t>
  </si>
  <si>
    <t>Ebby Halliday Real Estate, LLC</t>
  </si>
  <si>
    <t>HomeServices Partnership Group, LLC</t>
  </si>
  <si>
    <t>DCCO INC.</t>
  </si>
  <si>
    <t>MHC Inc.</t>
  </si>
  <si>
    <t>Midwest Capital Group, Inc.</t>
  </si>
  <si>
    <t>BHE Glacier Wind 1, LLC</t>
  </si>
  <si>
    <t>BHE Glacier Wind 2, LLC</t>
  </si>
  <si>
    <t>BHE Montana, LLC</t>
  </si>
  <si>
    <t>BHE Power Watch, LLC</t>
  </si>
  <si>
    <t>BHE Rim Rock Wind, LLC</t>
  </si>
  <si>
    <t>BHE Wind Watch, LLC</t>
  </si>
  <si>
    <t>BHEM Balancing Authority Services, LLC</t>
  </si>
  <si>
    <t>DesertLink Investments, LLC</t>
  </si>
  <si>
    <t>Nevada Power Company</t>
  </si>
  <si>
    <t>NVE Insurance Company, Inc.</t>
  </si>
  <si>
    <t>Sierra Pacific Power Company</t>
  </si>
  <si>
    <t>Silver State Property Holdings, LLC</t>
  </si>
  <si>
    <t>Pacific Minerals, Inc.</t>
  </si>
  <si>
    <t>Carolina Gas Services, Inc.</t>
  </si>
  <si>
    <t>Eastern Energy Field Services, Inc.</t>
  </si>
  <si>
    <t>Eastern Gathering and Processing Inc.</t>
  </si>
  <si>
    <t>NE Hub Partners, L.P.</t>
  </si>
  <si>
    <t>KRGT - Delta Lateral</t>
  </si>
  <si>
    <t>KRGT - Desert Peak</t>
  </si>
  <si>
    <t>NNGC Acquisition, LLC</t>
  </si>
  <si>
    <t>CE Generation, LLC</t>
  </si>
  <si>
    <t>Cordova Energy Company LLC</t>
  </si>
  <si>
    <t>Saranac Energy Company, Inc.</t>
  </si>
  <si>
    <t>Salton Sea Power L.L.C.</t>
  </si>
  <si>
    <t>MidAmerican Geothermal Development Corporation</t>
  </si>
  <si>
    <t>Wailuku Holding Company, LLC</t>
  </si>
  <si>
    <t>Wailuku Investment, LLC</t>
  </si>
  <si>
    <t>Wailuku River Hydroelectric Power Company, Inc.</t>
  </si>
  <si>
    <t>BHER Operating Company, LLC</t>
  </si>
  <si>
    <t>Solar Star Projects Holding, LLC</t>
  </si>
  <si>
    <t>Topaz Solar Farms LLC</t>
  </si>
  <si>
    <t>Bishop Hill Energy II LLC</t>
  </si>
  <si>
    <t>Flat Top Wind I, LLC</t>
  </si>
  <si>
    <t>Independence Wind Energy LLC</t>
  </si>
  <si>
    <t>Mariah del Norte LLC</t>
  </si>
  <si>
    <t>Marshall Wind Energy LLC</t>
  </si>
  <si>
    <t>Walnut Ridge Wind, LLC(1SP)</t>
  </si>
  <si>
    <t>WRW Holding, LLC</t>
  </si>
  <si>
    <t>BHER Mariah Wind Holdings LLC</t>
  </si>
  <si>
    <t>BHE Ravenswood, LLC</t>
  </si>
  <si>
    <t>BHER Ravenswood Solar 1, LLC</t>
  </si>
  <si>
    <t>MidAmerican Central California Transco, LLC</t>
  </si>
  <si>
    <t>MTL Canyon Holdings, LLC</t>
  </si>
  <si>
    <t>Consolidated Federal Income Taxes - Year 2024</t>
  </si>
  <si>
    <t>Test Year Ending December 31, 2025</t>
  </si>
  <si>
    <t>Individual Responsible: Brent Vander Wilt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</si>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</sst>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7" fontId="2" fillId="0" borderId="0" xfId="1" applyNumberFormat="1" applyFont="1" applyFill="1" applyBorder="1"/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7" fontId="0" fillId="0" borderId="0" xfId="0" applyNumberFormat="1"/>
    <xf numFmtId="37" fontId="2" fillId="0" borderId="2" xfId="0" applyNumberFormat="1" applyFont="1" applyBorder="1"/>
    <xf numFmtId="164" fontId="2" fillId="0" borderId="0" xfId="1" applyNumberFormat="1" applyFont="1" applyFill="1" applyBorder="1"/>
    <xf numFmtId="0" fontId="2" fillId="0" borderId="0" xfId="0" quotePrefix="1" applyFont="1" applyAlignment="1">
      <alignment horizontal="left"/>
    </xf>
    <xf numFmtId="37" fontId="2" fillId="0" borderId="0" xfId="0" applyNumberFormat="1" applyFont="1"/>
    <xf numFmtId="37" fontId="2" fillId="0" borderId="3" xfId="0" applyNumberFormat="1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3"/>
  <sheetViews>
    <sheetView tabSelected="1" view="pageLayout" zoomScaleNormal="80" workbookViewId="0">
      <selection sqref="A1:G1"/>
    </sheetView>
  </sheetViews>
  <sheetFormatPr defaultRowHeight="15" x14ac:dyDescent="0.25"/>
  <cols>
    <col min="1" max="1" width="6" customWidth="1"/>
    <col min="2" max="2" width="4" customWidth="1"/>
    <col min="3" max="3" width="61.7109375" bestFit="1" customWidth="1"/>
    <col min="4" max="4" width="3.28515625" customWidth="1"/>
    <col min="5" max="5" width="19.7109375" bestFit="1" customWidth="1"/>
    <col min="6" max="6" width="4.140625" customWidth="1"/>
    <col min="7" max="7" width="21.140625" bestFit="1" customWidth="1"/>
    <col min="8" max="8" width="11.85546875" bestFit="1" customWidth="1"/>
    <col min="10" max="10" width="10.85546875" bestFit="1" customWidth="1"/>
  </cols>
  <sheetData>
    <row r="1" spans="1:12" s="1" customFormat="1" ht="15.75" x14ac:dyDescent="0.25">
      <c r="A1" s="18" t="s">
        <v>35</v>
      </c>
      <c r="B1" s="18"/>
      <c r="C1" s="18"/>
      <c r="D1" s="18"/>
      <c r="E1" s="18"/>
      <c r="F1" s="18"/>
      <c r="G1" s="18"/>
    </row>
    <row r="2" spans="1:12" s="1" customFormat="1" ht="15.75" x14ac:dyDescent="0.25">
      <c r="A2" s="18" t="s">
        <v>4</v>
      </c>
      <c r="B2" s="18"/>
      <c r="C2" s="18"/>
      <c r="D2" s="18"/>
      <c r="E2" s="18"/>
      <c r="F2" s="18"/>
      <c r="G2" s="18"/>
    </row>
    <row r="3" spans="1:12" s="1" customFormat="1" ht="15.75" x14ac:dyDescent="0.25">
      <c r="A3" s="18" t="s">
        <v>356</v>
      </c>
      <c r="B3" s="18"/>
      <c r="C3" s="18"/>
      <c r="D3" s="18"/>
      <c r="E3" s="18"/>
      <c r="F3" s="18"/>
      <c r="G3" s="18"/>
    </row>
    <row r="4" spans="1:12" s="1" customFormat="1" ht="15.75" x14ac:dyDescent="0.25">
      <c r="A4" s="18" t="s">
        <v>357</v>
      </c>
      <c r="B4" s="18"/>
      <c r="C4" s="18"/>
      <c r="D4" s="18"/>
      <c r="E4" s="18"/>
      <c r="F4" s="18"/>
      <c r="G4" s="18"/>
    </row>
    <row r="5" spans="1:12" s="1" customFormat="1" ht="15.75" x14ac:dyDescent="0.25">
      <c r="A5" s="18" t="s">
        <v>3</v>
      </c>
      <c r="B5" s="18"/>
      <c r="C5" s="18"/>
      <c r="D5" s="18"/>
      <c r="E5" s="18"/>
      <c r="F5" s="18"/>
      <c r="G5" s="18"/>
      <c r="H5" s="2"/>
      <c r="I5" s="2"/>
      <c r="J5" s="2"/>
      <c r="K5" s="2"/>
    </row>
    <row r="6" spans="1:12" s="1" customFormat="1" ht="15.75" x14ac:dyDescent="0.25">
      <c r="A6" s="18" t="s">
        <v>359</v>
      </c>
      <c r="B6" s="18"/>
      <c r="C6" s="18"/>
      <c r="D6" s="18"/>
      <c r="E6" s="18"/>
      <c r="F6" s="18"/>
      <c r="G6" s="18"/>
      <c r="H6" s="2"/>
      <c r="I6" s="2"/>
      <c r="J6" s="2"/>
      <c r="K6" s="2"/>
    </row>
    <row r="7" spans="1:12" s="1" customFormat="1" ht="15.75" x14ac:dyDescent="0.25">
      <c r="A7" s="16"/>
      <c r="B7" s="16"/>
      <c r="C7" s="16"/>
      <c r="D7" s="16"/>
      <c r="E7" s="16"/>
      <c r="F7" s="16"/>
      <c r="G7" s="16"/>
      <c r="H7" s="2"/>
      <c r="I7" s="2"/>
      <c r="J7" s="2"/>
      <c r="K7" s="2"/>
    </row>
    <row r="8" spans="1:12" s="1" customFormat="1" ht="15.75" x14ac:dyDescent="0.25">
      <c r="A8" s="17" t="s">
        <v>358</v>
      </c>
      <c r="B8" s="17"/>
      <c r="C8" s="17"/>
      <c r="D8" s="17"/>
      <c r="E8" s="17"/>
      <c r="F8" s="17"/>
      <c r="G8" s="17"/>
      <c r="H8" s="3"/>
      <c r="I8" s="3"/>
      <c r="J8" s="3"/>
      <c r="K8" s="3"/>
    </row>
    <row r="9" spans="1:12" s="1" customFormat="1" ht="15.75" x14ac:dyDescent="0.25">
      <c r="A9" s="18"/>
      <c r="B9" s="18"/>
      <c r="C9" s="18"/>
      <c r="D9" s="18"/>
      <c r="E9" s="18"/>
      <c r="F9" s="18"/>
      <c r="G9" s="18"/>
      <c r="H9" s="2"/>
      <c r="I9" s="2"/>
      <c r="J9" s="2"/>
      <c r="K9" s="2"/>
    </row>
    <row r="10" spans="1:12" s="1" customFormat="1" ht="15.75" x14ac:dyDescent="0.25">
      <c r="A10" s="4"/>
      <c r="B10" s="4"/>
      <c r="C10" s="4"/>
      <c r="D10" s="4"/>
      <c r="E10" s="4"/>
      <c r="F10" s="4"/>
      <c r="G10" s="4"/>
      <c r="H10" s="4"/>
      <c r="I10" s="2"/>
      <c r="J10" s="2"/>
      <c r="K10" s="2"/>
      <c r="L10" s="2"/>
    </row>
    <row r="11" spans="1:12" s="1" customFormat="1" ht="15.75" x14ac:dyDescent="0.25">
      <c r="A11" s="1" t="s">
        <v>6</v>
      </c>
      <c r="B11" s="4"/>
      <c r="C11" s="4"/>
      <c r="D11" s="4"/>
      <c r="E11" s="4" t="s">
        <v>1</v>
      </c>
      <c r="F11" s="4"/>
      <c r="G11" s="4" t="s">
        <v>8</v>
      </c>
      <c r="H11" s="4"/>
      <c r="I11" s="2"/>
      <c r="J11" s="2"/>
      <c r="K11" s="2"/>
      <c r="L11" s="2"/>
    </row>
    <row r="12" spans="1:12" ht="15.75" x14ac:dyDescent="0.25">
      <c r="A12" s="15" t="s">
        <v>7</v>
      </c>
      <c r="B12" s="1"/>
      <c r="C12" s="6" t="s">
        <v>5</v>
      </c>
      <c r="D12" s="1"/>
      <c r="E12" s="7" t="s">
        <v>2</v>
      </c>
      <c r="F12" s="1"/>
      <c r="G12" s="8" t="s">
        <v>9</v>
      </c>
    </row>
    <row r="13" spans="1:12" ht="15.75" x14ac:dyDescent="0.25">
      <c r="A13" s="1"/>
      <c r="B13" s="1"/>
      <c r="C13" s="12"/>
      <c r="D13" s="1"/>
      <c r="E13" s="12"/>
      <c r="F13" s="1"/>
      <c r="G13" s="4"/>
    </row>
    <row r="14" spans="1:12" ht="15.75" x14ac:dyDescent="0.25">
      <c r="A14" s="4">
        <v>1</v>
      </c>
      <c r="B14" s="1"/>
      <c r="C14" s="12" t="s">
        <v>36</v>
      </c>
      <c r="D14" s="1"/>
      <c r="E14" s="11">
        <v>-730122498</v>
      </c>
      <c r="F14" s="11"/>
      <c r="G14" s="11">
        <v>-153325717</v>
      </c>
    </row>
    <row r="15" spans="1:12" ht="15.75" x14ac:dyDescent="0.25">
      <c r="A15" s="4">
        <f>+A14+1</f>
        <v>2</v>
      </c>
      <c r="B15" s="1"/>
      <c r="C15" s="12" t="s">
        <v>219</v>
      </c>
      <c r="D15" s="1"/>
      <c r="E15" s="11">
        <v>-492796</v>
      </c>
      <c r="F15" s="11"/>
      <c r="G15" s="11">
        <v>-103487</v>
      </c>
    </row>
    <row r="16" spans="1:12" ht="15.75" x14ac:dyDescent="0.25">
      <c r="A16" s="4">
        <f t="shared" ref="A16:A79" si="0">+A15+1</f>
        <v>3</v>
      </c>
      <c r="B16" s="1"/>
      <c r="C16" s="12" t="s">
        <v>332</v>
      </c>
      <c r="D16" s="1"/>
      <c r="E16" s="11">
        <v>-22169</v>
      </c>
      <c r="F16" s="11"/>
      <c r="G16" s="11">
        <v>-4655</v>
      </c>
    </row>
    <row r="17" spans="1:7" ht="15.75" x14ac:dyDescent="0.25">
      <c r="A17" s="4">
        <f t="shared" si="0"/>
        <v>4</v>
      </c>
      <c r="B17" s="1"/>
      <c r="C17" s="12" t="s">
        <v>25</v>
      </c>
      <c r="D17" s="1"/>
      <c r="E17" s="11">
        <v>-15494085</v>
      </c>
      <c r="F17" s="11"/>
      <c r="G17" s="11">
        <v>-3253758</v>
      </c>
    </row>
    <row r="18" spans="1:7" ht="15.75" x14ac:dyDescent="0.25">
      <c r="A18" s="4">
        <f t="shared" si="0"/>
        <v>5</v>
      </c>
      <c r="B18" s="1"/>
      <c r="C18" s="12" t="s">
        <v>26</v>
      </c>
      <c r="D18" s="1"/>
      <c r="E18" s="11">
        <v>2512038</v>
      </c>
      <c r="F18" s="11"/>
      <c r="G18" s="11">
        <v>527528</v>
      </c>
    </row>
    <row r="19" spans="1:7" ht="15.75" x14ac:dyDescent="0.25">
      <c r="A19" s="4">
        <f t="shared" si="0"/>
        <v>6</v>
      </c>
      <c r="B19" s="1"/>
      <c r="C19" s="12" t="s">
        <v>157</v>
      </c>
      <c r="D19" s="1"/>
      <c r="E19" s="11">
        <v>-60435998</v>
      </c>
      <c r="F19" s="11"/>
      <c r="G19" s="11">
        <v>-12691560</v>
      </c>
    </row>
    <row r="20" spans="1:7" ht="15.75" x14ac:dyDescent="0.25">
      <c r="A20" s="4">
        <f t="shared" si="0"/>
        <v>7</v>
      </c>
      <c r="B20" s="1"/>
      <c r="C20" s="12" t="s">
        <v>173</v>
      </c>
      <c r="D20" s="1"/>
      <c r="E20" s="11">
        <v>-326487</v>
      </c>
      <c r="F20" s="11"/>
      <c r="G20" s="11">
        <v>-68562</v>
      </c>
    </row>
    <row r="21" spans="1:7" ht="15.75" x14ac:dyDescent="0.25">
      <c r="A21" s="4">
        <f t="shared" si="0"/>
        <v>8</v>
      </c>
      <c r="B21" s="1"/>
      <c r="C21" s="12" t="s">
        <v>153</v>
      </c>
      <c r="D21" s="1"/>
      <c r="E21" s="11">
        <v>0</v>
      </c>
      <c r="F21" s="11"/>
      <c r="G21" s="11">
        <v>0</v>
      </c>
    </row>
    <row r="22" spans="1:7" ht="15.75" x14ac:dyDescent="0.25">
      <c r="A22" s="4">
        <f t="shared" si="0"/>
        <v>9</v>
      </c>
      <c r="B22" s="1"/>
      <c r="C22" s="12" t="s">
        <v>339</v>
      </c>
      <c r="D22" s="1"/>
      <c r="E22" s="11">
        <v>-8607</v>
      </c>
      <c r="F22" s="11"/>
      <c r="G22" s="11">
        <v>-1807</v>
      </c>
    </row>
    <row r="23" spans="1:7" ht="15.75" x14ac:dyDescent="0.25">
      <c r="A23" s="4">
        <f t="shared" si="0"/>
        <v>10</v>
      </c>
      <c r="B23" s="1"/>
      <c r="C23" s="12" t="s">
        <v>168</v>
      </c>
      <c r="D23" s="1"/>
      <c r="E23" s="11">
        <v>903021</v>
      </c>
      <c r="F23" s="11"/>
      <c r="G23" s="11">
        <v>189634</v>
      </c>
    </row>
    <row r="24" spans="1:7" ht="15.75" x14ac:dyDescent="0.25">
      <c r="A24" s="4">
        <f t="shared" si="0"/>
        <v>11</v>
      </c>
      <c r="B24" s="1"/>
      <c r="C24" s="12" t="s">
        <v>354</v>
      </c>
      <c r="D24" s="1"/>
      <c r="E24" s="11">
        <v>-4275</v>
      </c>
      <c r="F24" s="11"/>
      <c r="G24" s="11">
        <v>-898</v>
      </c>
    </row>
    <row r="25" spans="1:7" ht="15.75" x14ac:dyDescent="0.25">
      <c r="A25" s="4">
        <f t="shared" si="0"/>
        <v>12</v>
      </c>
      <c r="B25" s="1"/>
      <c r="C25" s="12" t="s">
        <v>39</v>
      </c>
      <c r="D25" s="1"/>
      <c r="E25" s="11">
        <v>-7445874</v>
      </c>
      <c r="F25" s="11"/>
      <c r="G25" s="11">
        <v>-1563634</v>
      </c>
    </row>
    <row r="26" spans="1:7" ht="15.75" x14ac:dyDescent="0.25">
      <c r="A26" s="4">
        <f t="shared" si="0"/>
        <v>13</v>
      </c>
      <c r="B26" s="1"/>
      <c r="C26" s="12" t="s">
        <v>355</v>
      </c>
      <c r="D26" s="1"/>
      <c r="E26" s="11">
        <v>-304680</v>
      </c>
      <c r="F26" s="11"/>
      <c r="G26" s="11">
        <v>-63983</v>
      </c>
    </row>
    <row r="27" spans="1:7" ht="15.75" x14ac:dyDescent="0.25">
      <c r="A27" s="4">
        <f t="shared" si="0"/>
        <v>14</v>
      </c>
      <c r="B27" s="1"/>
      <c r="C27" s="12" t="s">
        <v>349</v>
      </c>
      <c r="D27" s="1"/>
      <c r="E27" s="11">
        <v>6426303</v>
      </c>
      <c r="F27" s="11"/>
      <c r="G27" s="11">
        <v>-5543338</v>
      </c>
    </row>
    <row r="28" spans="1:7" ht="15.75" x14ac:dyDescent="0.25">
      <c r="A28" s="4">
        <f t="shared" si="0"/>
        <v>15</v>
      </c>
      <c r="B28" s="1"/>
      <c r="C28" s="12" t="s">
        <v>216</v>
      </c>
      <c r="D28" s="1"/>
      <c r="E28" s="11">
        <v>5520167</v>
      </c>
      <c r="F28" s="11"/>
      <c r="G28" s="11">
        <v>1159235</v>
      </c>
    </row>
    <row r="29" spans="1:7" ht="15.75" x14ac:dyDescent="0.25">
      <c r="A29" s="4">
        <f t="shared" si="0"/>
        <v>16</v>
      </c>
      <c r="B29" s="1"/>
      <c r="C29" s="12" t="s">
        <v>197</v>
      </c>
      <c r="D29" s="1"/>
      <c r="E29" s="11">
        <v>20684013</v>
      </c>
      <c r="F29" s="11"/>
      <c r="G29" s="11">
        <v>-19139041</v>
      </c>
    </row>
    <row r="30" spans="1:7" ht="15.75" x14ac:dyDescent="0.25">
      <c r="A30" s="4">
        <f t="shared" si="0"/>
        <v>17</v>
      </c>
      <c r="B30" s="1"/>
      <c r="C30" s="12" t="s">
        <v>202</v>
      </c>
      <c r="D30" s="1"/>
      <c r="E30" s="11">
        <v>4003516</v>
      </c>
      <c r="F30" s="11"/>
      <c r="G30" s="11">
        <v>-7131388</v>
      </c>
    </row>
    <row r="31" spans="1:7" ht="15.75" x14ac:dyDescent="0.25">
      <c r="A31" s="4">
        <f t="shared" si="0"/>
        <v>18</v>
      </c>
      <c r="B31" s="1"/>
      <c r="C31" s="12" t="s">
        <v>209</v>
      </c>
      <c r="D31" s="1"/>
      <c r="E31" s="11">
        <v>-1476446</v>
      </c>
      <c r="F31" s="11"/>
      <c r="G31" s="11">
        <v>-10432143</v>
      </c>
    </row>
    <row r="32" spans="1:7" ht="15.75" x14ac:dyDescent="0.25">
      <c r="A32" s="4">
        <f t="shared" si="0"/>
        <v>19</v>
      </c>
      <c r="B32" s="1"/>
      <c r="C32" s="12" t="s">
        <v>210</v>
      </c>
      <c r="D32" s="1"/>
      <c r="E32" s="11">
        <v>1640448</v>
      </c>
      <c r="F32" s="11"/>
      <c r="G32" s="11">
        <v>-23752558</v>
      </c>
    </row>
    <row r="33" spans="1:7" ht="15.75" x14ac:dyDescent="0.25">
      <c r="A33" s="4">
        <f t="shared" si="0"/>
        <v>20</v>
      </c>
      <c r="B33" s="1"/>
      <c r="C33" s="12" t="s">
        <v>187</v>
      </c>
      <c r="D33" s="1"/>
      <c r="E33" s="11">
        <v>2110389</v>
      </c>
      <c r="F33" s="11"/>
      <c r="G33" s="11">
        <v>-932387</v>
      </c>
    </row>
    <row r="34" spans="1:7" ht="15.75" x14ac:dyDescent="0.25">
      <c r="A34" s="4">
        <f t="shared" si="0"/>
        <v>21</v>
      </c>
      <c r="B34" s="1"/>
      <c r="C34" s="12" t="s">
        <v>199</v>
      </c>
      <c r="D34" s="1"/>
      <c r="E34" s="11">
        <v>0</v>
      </c>
      <c r="F34" s="11"/>
      <c r="G34" s="11">
        <v>0</v>
      </c>
    </row>
    <row r="35" spans="1:7" ht="15.75" x14ac:dyDescent="0.25">
      <c r="A35" s="4">
        <f t="shared" si="0"/>
        <v>22</v>
      </c>
      <c r="B35" s="1"/>
      <c r="C35" s="12" t="s">
        <v>107</v>
      </c>
      <c r="D35" s="1"/>
      <c r="E35" s="11">
        <v>5905609</v>
      </c>
      <c r="F35" s="11"/>
      <c r="G35" s="11">
        <v>1240178</v>
      </c>
    </row>
    <row r="36" spans="1:7" ht="15.75" x14ac:dyDescent="0.25">
      <c r="A36" s="4">
        <f t="shared" si="0"/>
        <v>23</v>
      </c>
      <c r="B36" s="1"/>
      <c r="C36" s="12" t="s">
        <v>220</v>
      </c>
      <c r="D36" s="1"/>
      <c r="E36" s="11">
        <v>0</v>
      </c>
      <c r="F36" s="11"/>
      <c r="G36" s="11">
        <v>0</v>
      </c>
    </row>
    <row r="37" spans="1:7" ht="15.75" x14ac:dyDescent="0.25">
      <c r="A37" s="4">
        <f t="shared" si="0"/>
        <v>24</v>
      </c>
      <c r="B37" s="1"/>
      <c r="C37" s="12" t="s">
        <v>206</v>
      </c>
      <c r="D37" s="1"/>
      <c r="E37" s="11">
        <v>-1665317</v>
      </c>
      <c r="F37" s="11"/>
      <c r="G37" s="11">
        <v>-10566954</v>
      </c>
    </row>
    <row r="38" spans="1:7" ht="15.75" x14ac:dyDescent="0.25">
      <c r="A38" s="4">
        <f t="shared" si="0"/>
        <v>25</v>
      </c>
      <c r="B38" s="1"/>
      <c r="C38" s="12" t="s">
        <v>191</v>
      </c>
      <c r="D38" s="1"/>
      <c r="E38" s="11">
        <v>0</v>
      </c>
      <c r="F38" s="11"/>
      <c r="G38" s="11">
        <v>0</v>
      </c>
    </row>
    <row r="39" spans="1:7" ht="15.75" x14ac:dyDescent="0.25">
      <c r="A39" s="4">
        <f t="shared" si="0"/>
        <v>26</v>
      </c>
      <c r="B39" s="1"/>
      <c r="C39" s="12" t="s">
        <v>215</v>
      </c>
      <c r="D39" s="1"/>
      <c r="E39" s="11">
        <v>1709126</v>
      </c>
      <c r="F39" s="11"/>
      <c r="G39" s="11">
        <v>-12308067</v>
      </c>
    </row>
    <row r="40" spans="1:7" ht="15.75" x14ac:dyDescent="0.25">
      <c r="A40" s="4">
        <f t="shared" si="0"/>
        <v>27</v>
      </c>
      <c r="B40" s="1"/>
      <c r="C40" s="12" t="s">
        <v>169</v>
      </c>
      <c r="D40" s="1"/>
      <c r="E40" s="11">
        <v>904893</v>
      </c>
      <c r="F40" s="11"/>
      <c r="G40" s="11">
        <v>190028</v>
      </c>
    </row>
    <row r="41" spans="1:7" ht="15.75" x14ac:dyDescent="0.25">
      <c r="A41" s="4">
        <f t="shared" si="0"/>
        <v>28</v>
      </c>
      <c r="B41" s="1"/>
      <c r="C41" s="12" t="s">
        <v>205</v>
      </c>
      <c r="D41" s="1"/>
      <c r="E41" s="11">
        <v>5832260</v>
      </c>
      <c r="F41" s="11"/>
      <c r="G41" s="11">
        <v>-32418280</v>
      </c>
    </row>
    <row r="42" spans="1:7" ht="15.75" x14ac:dyDescent="0.25">
      <c r="A42" s="4">
        <f t="shared" si="0"/>
        <v>29</v>
      </c>
      <c r="B42" s="1"/>
      <c r="C42" s="12" t="s">
        <v>196</v>
      </c>
      <c r="D42" s="1"/>
      <c r="E42" s="11">
        <v>646881</v>
      </c>
      <c r="F42" s="11"/>
      <c r="G42" s="11">
        <v>-43609156</v>
      </c>
    </row>
    <row r="43" spans="1:7" ht="15.75" x14ac:dyDescent="0.25">
      <c r="A43" s="4">
        <f t="shared" si="0"/>
        <v>30</v>
      </c>
      <c r="B43" s="1"/>
      <c r="C43" s="12" t="s">
        <v>213</v>
      </c>
      <c r="D43" s="1"/>
      <c r="E43" s="11">
        <v>10647074</v>
      </c>
      <c r="F43" s="11"/>
      <c r="G43" s="11">
        <v>-30848491</v>
      </c>
    </row>
    <row r="44" spans="1:7" ht="15.75" x14ac:dyDescent="0.25">
      <c r="A44" s="4">
        <f t="shared" si="0"/>
        <v>31</v>
      </c>
      <c r="B44" s="1"/>
      <c r="C44" s="12" t="s">
        <v>186</v>
      </c>
      <c r="D44" s="1"/>
      <c r="E44" s="11">
        <v>615081</v>
      </c>
      <c r="F44" s="11"/>
      <c r="G44" s="11">
        <v>-16291732</v>
      </c>
    </row>
    <row r="45" spans="1:7" ht="15.75" x14ac:dyDescent="0.25">
      <c r="A45" s="4">
        <f t="shared" si="0"/>
        <v>32</v>
      </c>
      <c r="B45" s="1"/>
      <c r="C45" s="12" t="s">
        <v>201</v>
      </c>
      <c r="D45" s="1"/>
      <c r="E45" s="11">
        <v>-2658672</v>
      </c>
      <c r="F45" s="11"/>
      <c r="G45" s="11">
        <v>-11973838</v>
      </c>
    </row>
    <row r="46" spans="1:7" ht="15.75" x14ac:dyDescent="0.25">
      <c r="A46" s="4">
        <f t="shared" si="0"/>
        <v>33</v>
      </c>
      <c r="B46" s="1"/>
      <c r="C46" s="12" t="s">
        <v>207</v>
      </c>
      <c r="D46" s="1"/>
      <c r="E46" s="11">
        <v>3887611</v>
      </c>
      <c r="F46" s="11"/>
      <c r="G46" s="11">
        <v>-12072747</v>
      </c>
    </row>
    <row r="47" spans="1:7" ht="15.75" x14ac:dyDescent="0.25">
      <c r="A47" s="4">
        <f t="shared" si="0"/>
        <v>34</v>
      </c>
      <c r="B47" s="1"/>
      <c r="C47" s="12" t="s">
        <v>193</v>
      </c>
      <c r="D47" s="1"/>
      <c r="E47" s="11">
        <v>0</v>
      </c>
      <c r="F47" s="11"/>
      <c r="G47" s="11">
        <v>0</v>
      </c>
    </row>
    <row r="48" spans="1:7" ht="15.75" x14ac:dyDescent="0.25">
      <c r="A48" s="4">
        <f t="shared" si="0"/>
        <v>35</v>
      </c>
      <c r="B48" s="1"/>
      <c r="C48" s="12" t="s">
        <v>188</v>
      </c>
      <c r="D48" s="1"/>
      <c r="E48" s="11">
        <v>310241</v>
      </c>
      <c r="F48" s="11"/>
      <c r="G48" s="11">
        <v>-23342403</v>
      </c>
    </row>
    <row r="49" spans="1:10" ht="15.75" x14ac:dyDescent="0.25">
      <c r="A49" s="4">
        <f t="shared" si="0"/>
        <v>36</v>
      </c>
      <c r="B49" s="1"/>
      <c r="C49" s="12" t="s">
        <v>198</v>
      </c>
      <c r="D49" s="1"/>
      <c r="E49" s="11">
        <v>6143859</v>
      </c>
      <c r="F49" s="11"/>
      <c r="G49" s="11">
        <v>-19691594</v>
      </c>
    </row>
    <row r="50" spans="1:10" ht="15.75" x14ac:dyDescent="0.25">
      <c r="A50" s="4">
        <f t="shared" si="0"/>
        <v>37</v>
      </c>
      <c r="B50" s="1"/>
      <c r="C50" s="12" t="s">
        <v>194</v>
      </c>
      <c r="D50" s="1"/>
      <c r="E50" s="11">
        <v>6151326</v>
      </c>
      <c r="F50" s="11"/>
      <c r="G50" s="11">
        <v>-31539055</v>
      </c>
    </row>
    <row r="51" spans="1:10" ht="15.75" x14ac:dyDescent="0.25">
      <c r="A51" s="4">
        <f t="shared" si="0"/>
        <v>38</v>
      </c>
      <c r="B51" s="1"/>
      <c r="C51" s="12" t="s">
        <v>200</v>
      </c>
      <c r="D51" s="1"/>
      <c r="E51" s="11">
        <v>608155</v>
      </c>
      <c r="F51" s="11"/>
      <c r="G51" s="11">
        <v>-33975978</v>
      </c>
    </row>
    <row r="52" spans="1:10" ht="15.75" x14ac:dyDescent="0.25">
      <c r="A52" s="4">
        <f t="shared" si="0"/>
        <v>39</v>
      </c>
      <c r="B52" s="1"/>
      <c r="C52" s="12" t="s">
        <v>214</v>
      </c>
      <c r="D52" s="1"/>
      <c r="E52" s="11">
        <v>9565112</v>
      </c>
      <c r="F52" s="11"/>
      <c r="G52" s="11">
        <v>-17871103</v>
      </c>
    </row>
    <row r="53" spans="1:10" ht="15.75" x14ac:dyDescent="0.25">
      <c r="A53" s="4">
        <f t="shared" si="0"/>
        <v>40</v>
      </c>
      <c r="B53" s="1"/>
      <c r="C53" s="12" t="s">
        <v>189</v>
      </c>
      <c r="D53" s="1"/>
      <c r="E53" s="11">
        <v>0</v>
      </c>
      <c r="F53" s="11"/>
      <c r="G53" s="11">
        <v>-22043481</v>
      </c>
    </row>
    <row r="54" spans="1:10" ht="15.75" x14ac:dyDescent="0.25">
      <c r="A54" s="4">
        <f t="shared" si="0"/>
        <v>41</v>
      </c>
      <c r="B54" s="1"/>
      <c r="C54" s="12" t="s">
        <v>190</v>
      </c>
      <c r="D54" s="1"/>
      <c r="E54" s="11">
        <v>-1507635</v>
      </c>
      <c r="F54" s="11"/>
      <c r="G54" s="11">
        <v>-11130238</v>
      </c>
    </row>
    <row r="55" spans="1:10" ht="15.75" x14ac:dyDescent="0.25">
      <c r="A55" s="4">
        <f t="shared" si="0"/>
        <v>42</v>
      </c>
      <c r="B55" s="1"/>
      <c r="C55" s="12" t="s">
        <v>203</v>
      </c>
      <c r="D55" s="1"/>
      <c r="E55" s="11">
        <v>-2396860</v>
      </c>
      <c r="F55" s="11"/>
      <c r="G55" s="11">
        <v>-27237684</v>
      </c>
    </row>
    <row r="56" spans="1:10" ht="15.75" x14ac:dyDescent="0.25">
      <c r="A56" s="4">
        <f t="shared" si="0"/>
        <v>43</v>
      </c>
      <c r="B56" s="1"/>
      <c r="C56" s="12" t="s">
        <v>184</v>
      </c>
      <c r="D56" s="1"/>
      <c r="E56" s="11">
        <v>-3273446</v>
      </c>
      <c r="F56" s="11"/>
      <c r="G56" s="11">
        <v>-51703990</v>
      </c>
    </row>
    <row r="57" spans="1:10" ht="15.75" x14ac:dyDescent="0.25">
      <c r="A57" s="4">
        <f t="shared" si="0"/>
        <v>44</v>
      </c>
      <c r="B57" s="1"/>
      <c r="C57" s="12" t="s">
        <v>208</v>
      </c>
      <c r="D57" s="1"/>
      <c r="E57" s="11">
        <v>-6157509</v>
      </c>
      <c r="F57" s="11"/>
      <c r="G57" s="11">
        <v>-35609279</v>
      </c>
    </row>
    <row r="58" spans="1:10" ht="15.75" x14ac:dyDescent="0.25">
      <c r="A58" s="4">
        <f t="shared" si="0"/>
        <v>45</v>
      </c>
      <c r="B58" s="1"/>
      <c r="C58" s="12" t="s">
        <v>212</v>
      </c>
      <c r="D58" s="1"/>
      <c r="E58" s="11">
        <v>-3484994</v>
      </c>
      <c r="F58" s="11"/>
      <c r="G58" s="11">
        <v>-14086694</v>
      </c>
    </row>
    <row r="59" spans="1:10" ht="15.75" x14ac:dyDescent="0.25">
      <c r="A59" s="4">
        <f t="shared" si="0"/>
        <v>46</v>
      </c>
      <c r="B59" s="1"/>
      <c r="C59" s="12" t="s">
        <v>195</v>
      </c>
      <c r="D59" s="1"/>
      <c r="E59" s="11">
        <v>-127110</v>
      </c>
      <c r="F59" s="11"/>
      <c r="G59" s="11">
        <v>-17028862</v>
      </c>
      <c r="H59" s="9"/>
      <c r="J59" s="9"/>
    </row>
    <row r="60" spans="1:10" ht="15.75" x14ac:dyDescent="0.25">
      <c r="A60" s="4">
        <f t="shared" si="0"/>
        <v>47</v>
      </c>
      <c r="B60" s="1"/>
      <c r="C60" s="12" t="s">
        <v>183</v>
      </c>
      <c r="D60" s="1"/>
      <c r="E60" s="11">
        <v>-30475360</v>
      </c>
      <c r="F60" s="11"/>
      <c r="G60" s="11">
        <v>-28784369</v>
      </c>
    </row>
    <row r="61" spans="1:10" ht="15.75" x14ac:dyDescent="0.25">
      <c r="A61" s="4">
        <f t="shared" si="0"/>
        <v>48</v>
      </c>
      <c r="B61" s="1"/>
      <c r="C61" s="12" t="s">
        <v>185</v>
      </c>
      <c r="D61" s="1"/>
      <c r="E61" s="11">
        <v>325099</v>
      </c>
      <c r="F61" s="11"/>
      <c r="G61" s="11">
        <v>-10328503</v>
      </c>
    </row>
    <row r="62" spans="1:10" ht="15.75" x14ac:dyDescent="0.25">
      <c r="A62" s="4">
        <f t="shared" si="0"/>
        <v>49</v>
      </c>
      <c r="B62" s="1"/>
      <c r="C62" s="12" t="s">
        <v>204</v>
      </c>
      <c r="D62" s="1"/>
      <c r="E62" s="11">
        <v>-6984480</v>
      </c>
      <c r="F62" s="11"/>
      <c r="G62" s="11">
        <v>-36689947</v>
      </c>
    </row>
    <row r="63" spans="1:10" ht="15.75" x14ac:dyDescent="0.25">
      <c r="A63" s="4">
        <f t="shared" si="0"/>
        <v>50</v>
      </c>
      <c r="B63" s="1"/>
      <c r="C63" s="12" t="s">
        <v>110</v>
      </c>
      <c r="D63" s="1"/>
      <c r="E63" s="11">
        <v>-51501999</v>
      </c>
      <c r="F63" s="11"/>
      <c r="G63" s="11">
        <v>-10815420</v>
      </c>
    </row>
    <row r="64" spans="1:10" ht="15.75" x14ac:dyDescent="0.25">
      <c r="A64" s="4">
        <f t="shared" si="0"/>
        <v>51</v>
      </c>
      <c r="B64" s="1"/>
      <c r="C64" s="12" t="s">
        <v>211</v>
      </c>
      <c r="D64" s="1"/>
      <c r="E64" s="11">
        <v>-13716602</v>
      </c>
      <c r="F64" s="11"/>
      <c r="G64" s="11">
        <v>-19507229</v>
      </c>
    </row>
    <row r="65" spans="1:7" ht="15.75" x14ac:dyDescent="0.25">
      <c r="A65" s="4">
        <f t="shared" si="0"/>
        <v>52</v>
      </c>
      <c r="B65" s="1"/>
      <c r="C65" s="12" t="s">
        <v>37</v>
      </c>
      <c r="D65" s="1"/>
      <c r="E65" s="11">
        <v>-28393</v>
      </c>
      <c r="F65" s="11"/>
      <c r="G65" s="11">
        <v>-5963</v>
      </c>
    </row>
    <row r="66" spans="1:7" ht="15.75" x14ac:dyDescent="0.25">
      <c r="A66" s="4">
        <f t="shared" si="0"/>
        <v>53</v>
      </c>
      <c r="B66" s="1"/>
      <c r="C66" s="12" t="s">
        <v>131</v>
      </c>
      <c r="D66" s="1"/>
      <c r="E66" s="11">
        <v>-161585</v>
      </c>
      <c r="F66" s="11"/>
      <c r="G66" s="11">
        <v>-33933</v>
      </c>
    </row>
    <row r="67" spans="1:7" ht="15.75" x14ac:dyDescent="0.25">
      <c r="A67" s="4">
        <f t="shared" si="0"/>
        <v>54</v>
      </c>
      <c r="B67" s="1"/>
      <c r="C67" s="12" t="s">
        <v>341</v>
      </c>
      <c r="D67" s="1"/>
      <c r="E67" s="11">
        <v>-30422150</v>
      </c>
      <c r="F67" s="11"/>
      <c r="G67" s="11">
        <v>-6463652</v>
      </c>
    </row>
    <row r="68" spans="1:7" ht="15.75" x14ac:dyDescent="0.25">
      <c r="A68" s="4">
        <f t="shared" si="0"/>
        <v>55</v>
      </c>
      <c r="B68" s="1"/>
      <c r="C68" s="12" t="s">
        <v>109</v>
      </c>
      <c r="D68" s="1"/>
      <c r="E68" s="11">
        <v>-48642</v>
      </c>
      <c r="F68" s="11"/>
      <c r="G68" s="11">
        <v>-10215</v>
      </c>
    </row>
    <row r="69" spans="1:7" ht="15.75" x14ac:dyDescent="0.25">
      <c r="A69" s="4">
        <f t="shared" si="0"/>
        <v>56</v>
      </c>
      <c r="B69" s="1"/>
      <c r="C69" s="12" t="s">
        <v>346</v>
      </c>
      <c r="D69" s="1"/>
      <c r="E69" s="11">
        <v>1137678</v>
      </c>
      <c r="F69" s="11"/>
      <c r="G69" s="11">
        <v>-6091521</v>
      </c>
    </row>
    <row r="70" spans="1:7" ht="15.75" x14ac:dyDescent="0.25">
      <c r="A70" s="4">
        <f t="shared" si="0"/>
        <v>57</v>
      </c>
      <c r="B70" s="1"/>
      <c r="C70" s="12" t="s">
        <v>345</v>
      </c>
      <c r="D70" s="1"/>
      <c r="E70" s="11">
        <v>-17085262</v>
      </c>
      <c r="F70" s="11"/>
      <c r="G70" s="11">
        <v>-26621400</v>
      </c>
    </row>
    <row r="71" spans="1:7" ht="15.75" x14ac:dyDescent="0.25">
      <c r="A71" s="4">
        <f t="shared" si="0"/>
        <v>58</v>
      </c>
      <c r="B71" s="1"/>
      <c r="C71" s="12" t="s">
        <v>192</v>
      </c>
      <c r="D71" s="1"/>
      <c r="E71" s="11">
        <v>-5684543</v>
      </c>
      <c r="F71" s="11"/>
      <c r="G71" s="11">
        <v>-19072797</v>
      </c>
    </row>
    <row r="72" spans="1:7" ht="15.75" x14ac:dyDescent="0.25">
      <c r="A72" s="4">
        <f t="shared" si="0"/>
        <v>59</v>
      </c>
      <c r="B72" s="1"/>
      <c r="C72" s="12" t="s">
        <v>225</v>
      </c>
      <c r="D72" s="1"/>
      <c r="E72" s="11">
        <v>-1466631</v>
      </c>
      <c r="F72" s="11"/>
      <c r="G72" s="11">
        <v>-307993</v>
      </c>
    </row>
    <row r="73" spans="1:7" ht="15.75" x14ac:dyDescent="0.25">
      <c r="A73" s="4">
        <f t="shared" si="0"/>
        <v>60</v>
      </c>
      <c r="B73" s="1"/>
      <c r="C73" s="12" t="s">
        <v>352</v>
      </c>
      <c r="D73" s="1"/>
      <c r="E73" s="11">
        <v>433228</v>
      </c>
      <c r="F73" s="11"/>
      <c r="G73" s="11">
        <v>90978</v>
      </c>
    </row>
    <row r="74" spans="1:7" ht="15.75" x14ac:dyDescent="0.25">
      <c r="A74" s="4">
        <f t="shared" si="0"/>
        <v>61</v>
      </c>
      <c r="B74" s="1"/>
      <c r="C74" s="12" t="s">
        <v>353</v>
      </c>
      <c r="D74" s="1"/>
      <c r="E74" s="11">
        <v>1937294</v>
      </c>
      <c r="F74" s="11"/>
      <c r="G74" s="11">
        <v>406832</v>
      </c>
    </row>
    <row r="75" spans="1:7" ht="15.75" x14ac:dyDescent="0.25">
      <c r="A75" s="4">
        <f t="shared" si="0"/>
        <v>62</v>
      </c>
      <c r="B75" s="1"/>
      <c r="C75" s="12" t="s">
        <v>43</v>
      </c>
      <c r="D75" s="1"/>
      <c r="E75" s="11">
        <v>0</v>
      </c>
      <c r="F75" s="11"/>
      <c r="G75" s="11">
        <v>0</v>
      </c>
    </row>
    <row r="76" spans="1:7" ht="15.75" x14ac:dyDescent="0.25">
      <c r="A76" s="4">
        <f t="shared" si="0"/>
        <v>63</v>
      </c>
      <c r="B76" s="1"/>
      <c r="C76" s="12" t="s">
        <v>231</v>
      </c>
      <c r="D76" s="1"/>
      <c r="E76" s="11">
        <v>-4597869</v>
      </c>
      <c r="F76" s="11"/>
      <c r="G76" s="11">
        <v>-965552</v>
      </c>
    </row>
    <row r="77" spans="1:7" ht="15.75" x14ac:dyDescent="0.25">
      <c r="A77" s="4">
        <f t="shared" si="0"/>
        <v>64</v>
      </c>
      <c r="B77" s="1"/>
      <c r="C77" s="12" t="s">
        <v>224</v>
      </c>
      <c r="D77" s="1"/>
      <c r="E77" s="11">
        <v>-418191</v>
      </c>
      <c r="F77" s="11"/>
      <c r="G77" s="11">
        <v>-87820</v>
      </c>
    </row>
    <row r="78" spans="1:7" ht="15.75" x14ac:dyDescent="0.25">
      <c r="A78" s="4">
        <f t="shared" si="0"/>
        <v>65</v>
      </c>
      <c r="B78" s="1"/>
      <c r="C78" s="12" t="s">
        <v>44</v>
      </c>
      <c r="D78" s="1"/>
      <c r="E78" s="11">
        <v>2267057235</v>
      </c>
      <c r="F78" s="11"/>
      <c r="G78" s="11">
        <v>472789920</v>
      </c>
    </row>
    <row r="79" spans="1:7" ht="15.75" x14ac:dyDescent="0.25">
      <c r="A79" s="4">
        <f t="shared" si="0"/>
        <v>66</v>
      </c>
      <c r="B79" s="1"/>
      <c r="C79" s="12" t="s">
        <v>38</v>
      </c>
      <c r="D79" s="1"/>
      <c r="E79" s="11">
        <v>335</v>
      </c>
      <c r="F79" s="11"/>
      <c r="G79" s="11">
        <v>70</v>
      </c>
    </row>
    <row r="80" spans="1:7" ht="15.75" x14ac:dyDescent="0.25">
      <c r="A80" s="4">
        <f t="shared" ref="A80:A143" si="1">+A79+1</f>
        <v>67</v>
      </c>
      <c r="B80" s="1"/>
      <c r="C80" s="12" t="s">
        <v>315</v>
      </c>
      <c r="D80" s="1"/>
      <c r="E80" s="11">
        <v>-156835</v>
      </c>
      <c r="F80" s="11"/>
      <c r="G80" s="11">
        <v>-32935</v>
      </c>
    </row>
    <row r="81" spans="1:7" ht="15.75" x14ac:dyDescent="0.25">
      <c r="A81" s="4">
        <f t="shared" si="1"/>
        <v>68</v>
      </c>
      <c r="B81" s="1"/>
      <c r="C81" s="12" t="s">
        <v>317</v>
      </c>
      <c r="D81" s="1"/>
      <c r="E81" s="11">
        <v>16640465</v>
      </c>
      <c r="F81" s="11"/>
      <c r="G81" s="11">
        <v>3494498</v>
      </c>
    </row>
    <row r="82" spans="1:7" ht="15.75" x14ac:dyDescent="0.25">
      <c r="A82" s="4">
        <f t="shared" si="1"/>
        <v>69</v>
      </c>
      <c r="B82" s="1"/>
      <c r="C82" s="12" t="s">
        <v>313</v>
      </c>
      <c r="D82" s="1"/>
      <c r="E82" s="11">
        <v>-1471677</v>
      </c>
      <c r="F82" s="11"/>
      <c r="G82" s="11">
        <v>-309052</v>
      </c>
    </row>
    <row r="83" spans="1:7" ht="15.75" x14ac:dyDescent="0.25">
      <c r="A83" s="4">
        <f t="shared" si="1"/>
        <v>70</v>
      </c>
      <c r="B83" s="1"/>
      <c r="C83" s="12" t="s">
        <v>314</v>
      </c>
      <c r="D83" s="1"/>
      <c r="E83" s="11">
        <v>1016749</v>
      </c>
      <c r="F83" s="11"/>
      <c r="G83" s="11">
        <v>213517</v>
      </c>
    </row>
    <row r="84" spans="1:7" ht="15.75" x14ac:dyDescent="0.25">
      <c r="A84" s="4">
        <f t="shared" si="1"/>
        <v>71</v>
      </c>
      <c r="B84" s="1"/>
      <c r="C84" s="12" t="s">
        <v>316</v>
      </c>
      <c r="D84" s="1"/>
      <c r="E84" s="11">
        <v>0</v>
      </c>
      <c r="F84" s="11"/>
      <c r="G84" s="11">
        <v>0</v>
      </c>
    </row>
    <row r="85" spans="1:7" ht="15.75" x14ac:dyDescent="0.25">
      <c r="A85" s="4">
        <f t="shared" si="1"/>
        <v>72</v>
      </c>
      <c r="B85" s="1"/>
      <c r="C85" s="12" t="s">
        <v>319</v>
      </c>
      <c r="D85" s="1"/>
      <c r="E85" s="11">
        <v>204772</v>
      </c>
      <c r="F85" s="11"/>
      <c r="G85" s="11">
        <v>43002</v>
      </c>
    </row>
    <row r="86" spans="1:7" ht="15.75" x14ac:dyDescent="0.25">
      <c r="A86" s="4">
        <f t="shared" si="1"/>
        <v>73</v>
      </c>
      <c r="B86" s="1"/>
      <c r="C86" s="12" t="s">
        <v>318</v>
      </c>
      <c r="D86" s="1"/>
      <c r="E86" s="11">
        <v>0</v>
      </c>
      <c r="F86" s="11"/>
      <c r="G86" s="11">
        <v>0</v>
      </c>
    </row>
    <row r="87" spans="1:7" ht="15.75" x14ac:dyDescent="0.25">
      <c r="A87" s="4">
        <f t="shared" si="1"/>
        <v>74</v>
      </c>
      <c r="B87" s="1"/>
      <c r="C87" s="12" t="s">
        <v>41</v>
      </c>
      <c r="D87" s="1"/>
      <c r="E87" s="11">
        <v>23800</v>
      </c>
      <c r="F87" s="11"/>
      <c r="G87" s="11">
        <v>4998</v>
      </c>
    </row>
    <row r="88" spans="1:7" ht="15.75" x14ac:dyDescent="0.25">
      <c r="A88" s="4">
        <f t="shared" si="1"/>
        <v>75</v>
      </c>
      <c r="B88" s="1"/>
      <c r="C88" s="12" t="s">
        <v>230</v>
      </c>
      <c r="D88" s="1"/>
      <c r="E88" s="11">
        <v>24772</v>
      </c>
      <c r="F88" s="11"/>
      <c r="G88" s="11">
        <v>5202</v>
      </c>
    </row>
    <row r="89" spans="1:7" ht="15.75" x14ac:dyDescent="0.25">
      <c r="A89" s="4">
        <f t="shared" si="1"/>
        <v>76</v>
      </c>
      <c r="B89" s="1"/>
      <c r="C89" s="12" t="s">
        <v>40</v>
      </c>
      <c r="D89" s="1"/>
      <c r="E89" s="11">
        <v>0</v>
      </c>
      <c r="F89" s="11"/>
      <c r="G89" s="11">
        <v>0</v>
      </c>
    </row>
    <row r="90" spans="1:7" ht="15.75" x14ac:dyDescent="0.25">
      <c r="A90" s="4">
        <f t="shared" si="1"/>
        <v>77</v>
      </c>
      <c r="B90" s="1"/>
      <c r="C90" s="12" t="s">
        <v>226</v>
      </c>
      <c r="D90" s="1"/>
      <c r="E90" s="11">
        <v>2495140</v>
      </c>
      <c r="F90" s="11"/>
      <c r="G90" s="11">
        <v>-415514</v>
      </c>
    </row>
    <row r="91" spans="1:7" ht="15.75" x14ac:dyDescent="0.25">
      <c r="A91" s="4">
        <f t="shared" si="1"/>
        <v>78</v>
      </c>
      <c r="B91" s="1"/>
      <c r="C91" s="12" t="s">
        <v>227</v>
      </c>
      <c r="D91" s="1"/>
      <c r="E91" s="11">
        <v>2910994</v>
      </c>
      <c r="F91" s="11"/>
      <c r="G91" s="11">
        <v>-484766</v>
      </c>
    </row>
    <row r="92" spans="1:7" ht="15.75" x14ac:dyDescent="0.25">
      <c r="A92" s="4">
        <f t="shared" si="1"/>
        <v>79</v>
      </c>
      <c r="B92" s="1"/>
      <c r="C92" s="12" t="s">
        <v>228</v>
      </c>
      <c r="D92" s="1"/>
      <c r="E92" s="11">
        <v>2910994</v>
      </c>
      <c r="F92" s="11"/>
      <c r="G92" s="11">
        <v>-484766</v>
      </c>
    </row>
    <row r="93" spans="1:7" ht="15.75" x14ac:dyDescent="0.25">
      <c r="A93" s="4">
        <f t="shared" si="1"/>
        <v>80</v>
      </c>
      <c r="B93" s="1"/>
      <c r="C93" s="12" t="s">
        <v>229</v>
      </c>
      <c r="D93" s="1"/>
      <c r="E93" s="11">
        <v>-36126</v>
      </c>
      <c r="F93" s="11"/>
      <c r="G93" s="11">
        <v>-7647</v>
      </c>
    </row>
    <row r="94" spans="1:7" ht="15.75" x14ac:dyDescent="0.25">
      <c r="A94" s="4">
        <f t="shared" si="1"/>
        <v>81</v>
      </c>
      <c r="B94" s="1"/>
      <c r="C94" s="12" t="s">
        <v>42</v>
      </c>
      <c r="D94" s="1"/>
      <c r="E94" s="11">
        <v>0</v>
      </c>
      <c r="F94" s="11"/>
      <c r="G94" s="11">
        <v>0</v>
      </c>
    </row>
    <row r="95" spans="1:7" ht="15.75" x14ac:dyDescent="0.25">
      <c r="A95" s="4">
        <f t="shared" si="1"/>
        <v>82</v>
      </c>
      <c r="B95" s="1"/>
      <c r="C95" s="12" t="s">
        <v>218</v>
      </c>
      <c r="D95" s="1"/>
      <c r="E95" s="11">
        <v>39155231</v>
      </c>
      <c r="F95" s="11"/>
      <c r="G95" s="11">
        <v>8219983</v>
      </c>
    </row>
    <row r="96" spans="1:7" ht="15.75" x14ac:dyDescent="0.25">
      <c r="A96" s="4">
        <f t="shared" si="1"/>
        <v>83</v>
      </c>
      <c r="B96" s="1"/>
      <c r="C96" s="12" t="s">
        <v>217</v>
      </c>
      <c r="D96" s="1"/>
      <c r="E96" s="11">
        <v>1421650</v>
      </c>
      <c r="F96" s="11"/>
      <c r="G96" s="11">
        <v>298547</v>
      </c>
    </row>
    <row r="97" spans="1:7" ht="15.75" x14ac:dyDescent="0.25">
      <c r="A97" s="4">
        <f t="shared" si="1"/>
        <v>84</v>
      </c>
      <c r="B97" s="1"/>
      <c r="C97" s="12" t="s">
        <v>221</v>
      </c>
      <c r="D97" s="1"/>
      <c r="E97" s="11">
        <v>-23603</v>
      </c>
      <c r="F97" s="11"/>
      <c r="G97" s="11">
        <v>-4957</v>
      </c>
    </row>
    <row r="98" spans="1:7" ht="15.75" x14ac:dyDescent="0.25">
      <c r="A98" s="4">
        <f t="shared" si="1"/>
        <v>85</v>
      </c>
      <c r="B98" s="1"/>
      <c r="C98" s="12" t="s">
        <v>222</v>
      </c>
      <c r="D98" s="1"/>
      <c r="E98" s="11">
        <v>-4591206</v>
      </c>
      <c r="F98" s="11"/>
      <c r="G98" s="11">
        <v>-964153</v>
      </c>
    </row>
    <row r="99" spans="1:7" ht="15.75" x14ac:dyDescent="0.25">
      <c r="A99" s="4">
        <f t="shared" si="1"/>
        <v>86</v>
      </c>
      <c r="B99" s="1"/>
      <c r="C99" s="12" t="s">
        <v>337</v>
      </c>
      <c r="D99" s="1"/>
      <c r="E99" s="11">
        <v>-298800</v>
      </c>
      <c r="F99" s="11"/>
      <c r="G99" s="11">
        <v>-62748</v>
      </c>
    </row>
    <row r="100" spans="1:7" ht="15.75" x14ac:dyDescent="0.25">
      <c r="A100" s="4">
        <f t="shared" si="1"/>
        <v>87</v>
      </c>
      <c r="B100" s="1"/>
      <c r="C100" s="12" t="s">
        <v>161</v>
      </c>
      <c r="D100" s="1"/>
      <c r="E100" s="11">
        <v>0</v>
      </c>
      <c r="F100" s="11"/>
      <c r="G100" s="11">
        <v>0</v>
      </c>
    </row>
    <row r="101" spans="1:7" ht="15.75" x14ac:dyDescent="0.25">
      <c r="A101" s="4">
        <f t="shared" si="1"/>
        <v>88</v>
      </c>
      <c r="B101" s="1"/>
      <c r="C101" s="12" t="s">
        <v>163</v>
      </c>
      <c r="D101" s="1"/>
      <c r="E101" s="11">
        <v>5093047</v>
      </c>
      <c r="F101" s="11"/>
      <c r="G101" s="11">
        <v>1069540</v>
      </c>
    </row>
    <row r="102" spans="1:7" ht="15.75" x14ac:dyDescent="0.25">
      <c r="A102" s="4">
        <f t="shared" si="1"/>
        <v>89</v>
      </c>
      <c r="B102" s="1"/>
      <c r="C102" s="12" t="s">
        <v>164</v>
      </c>
      <c r="D102" s="1"/>
      <c r="E102" s="11">
        <v>10030364</v>
      </c>
      <c r="F102" s="11"/>
      <c r="G102" s="11">
        <v>2106376</v>
      </c>
    </row>
    <row r="103" spans="1:7" ht="15.75" x14ac:dyDescent="0.25">
      <c r="A103" s="4">
        <f t="shared" si="1"/>
        <v>90</v>
      </c>
      <c r="B103" s="1"/>
      <c r="C103" s="12" t="s">
        <v>160</v>
      </c>
      <c r="D103" s="1"/>
      <c r="E103" s="11">
        <v>48817165</v>
      </c>
      <c r="F103" s="11"/>
      <c r="G103" s="11">
        <v>10251605</v>
      </c>
    </row>
    <row r="104" spans="1:7" ht="15.75" x14ac:dyDescent="0.25">
      <c r="A104" s="4">
        <f t="shared" si="1"/>
        <v>91</v>
      </c>
      <c r="B104" s="1"/>
      <c r="C104" s="12" t="s">
        <v>179</v>
      </c>
      <c r="D104" s="1"/>
      <c r="E104" s="11">
        <v>0</v>
      </c>
      <c r="F104" s="11"/>
      <c r="G104" s="11">
        <v>0</v>
      </c>
    </row>
    <row r="105" spans="1:7" ht="15.75" x14ac:dyDescent="0.25">
      <c r="A105" s="4">
        <f t="shared" si="1"/>
        <v>92</v>
      </c>
      <c r="B105" s="1"/>
      <c r="C105" s="12" t="s">
        <v>27</v>
      </c>
      <c r="D105" s="1"/>
      <c r="E105" s="11">
        <v>20514648</v>
      </c>
      <c r="F105" s="11"/>
      <c r="G105" s="11">
        <v>4129456</v>
      </c>
    </row>
    <row r="106" spans="1:7" ht="15.75" x14ac:dyDescent="0.25">
      <c r="A106" s="4">
        <f t="shared" si="1"/>
        <v>93</v>
      </c>
      <c r="B106" s="1"/>
      <c r="C106" s="12" t="s">
        <v>28</v>
      </c>
      <c r="D106" s="1"/>
      <c r="E106" s="11">
        <v>15662088</v>
      </c>
      <c r="F106" s="11"/>
      <c r="G106" s="11">
        <v>3158238</v>
      </c>
    </row>
    <row r="107" spans="1:7" ht="15.75" x14ac:dyDescent="0.25">
      <c r="A107" s="4">
        <f t="shared" si="1"/>
        <v>94</v>
      </c>
      <c r="B107" s="1"/>
      <c r="C107" s="12" t="s">
        <v>171</v>
      </c>
      <c r="D107" s="1"/>
      <c r="E107" s="11">
        <v>0</v>
      </c>
      <c r="F107" s="11"/>
      <c r="G107" s="11">
        <v>0</v>
      </c>
    </row>
    <row r="108" spans="1:7" ht="15.75" x14ac:dyDescent="0.25">
      <c r="A108" s="4">
        <f t="shared" si="1"/>
        <v>95</v>
      </c>
      <c r="B108" s="1"/>
      <c r="C108" s="12" t="s">
        <v>343</v>
      </c>
      <c r="D108" s="1"/>
      <c r="E108" s="11">
        <v>100540219</v>
      </c>
      <c r="F108" s="11"/>
      <c r="G108" s="11">
        <v>19832399</v>
      </c>
    </row>
    <row r="109" spans="1:7" ht="15.75" x14ac:dyDescent="0.25">
      <c r="A109" s="4">
        <f t="shared" si="1"/>
        <v>96</v>
      </c>
      <c r="B109" s="1"/>
      <c r="C109" s="12" t="s">
        <v>172</v>
      </c>
      <c r="D109" s="1"/>
      <c r="E109" s="11">
        <v>0</v>
      </c>
      <c r="F109" s="11"/>
      <c r="G109" s="11">
        <v>0</v>
      </c>
    </row>
    <row r="110" spans="1:7" ht="15.75" x14ac:dyDescent="0.25">
      <c r="A110" s="4">
        <f t="shared" si="1"/>
        <v>97</v>
      </c>
      <c r="B110" s="1"/>
      <c r="C110" s="12" t="s">
        <v>29</v>
      </c>
      <c r="D110" s="1"/>
      <c r="E110" s="11">
        <v>-2309127</v>
      </c>
      <c r="F110" s="11"/>
      <c r="G110" s="11">
        <v>-484917</v>
      </c>
    </row>
    <row r="111" spans="1:7" ht="15.75" x14ac:dyDescent="0.25">
      <c r="A111" s="4">
        <f t="shared" si="1"/>
        <v>98</v>
      </c>
      <c r="B111" s="1"/>
      <c r="C111" s="12" t="s">
        <v>344</v>
      </c>
      <c r="D111" s="1"/>
      <c r="E111" s="11">
        <v>10238154</v>
      </c>
      <c r="F111" s="11"/>
      <c r="G111" s="11">
        <v>-7985176</v>
      </c>
    </row>
    <row r="112" spans="1:7" ht="15.75" x14ac:dyDescent="0.25">
      <c r="A112" s="4">
        <f t="shared" si="1"/>
        <v>99</v>
      </c>
      <c r="B112" s="1"/>
      <c r="C112" s="12" t="s">
        <v>342</v>
      </c>
      <c r="D112" s="1"/>
      <c r="E112" s="11">
        <v>0</v>
      </c>
      <c r="F112" s="11"/>
      <c r="G112" s="11">
        <v>0</v>
      </c>
    </row>
    <row r="113" spans="1:7" ht="15.75" x14ac:dyDescent="0.25">
      <c r="A113" s="4">
        <f t="shared" si="1"/>
        <v>100</v>
      </c>
      <c r="B113" s="1"/>
      <c r="C113" s="12" t="s">
        <v>170</v>
      </c>
      <c r="D113" s="1"/>
      <c r="E113" s="11">
        <v>-45164277</v>
      </c>
      <c r="F113" s="11"/>
      <c r="G113" s="11">
        <v>-9484498</v>
      </c>
    </row>
    <row r="114" spans="1:7" ht="15.75" x14ac:dyDescent="0.25">
      <c r="A114" s="4">
        <f t="shared" si="1"/>
        <v>101</v>
      </c>
      <c r="B114" s="1"/>
      <c r="C114" s="12" t="s">
        <v>166</v>
      </c>
      <c r="D114" s="1"/>
      <c r="E114" s="11">
        <v>93715383</v>
      </c>
      <c r="F114" s="11"/>
      <c r="G114" s="11">
        <v>19680230</v>
      </c>
    </row>
    <row r="115" spans="1:7" ht="15.75" x14ac:dyDescent="0.25">
      <c r="A115" s="4">
        <f t="shared" si="1"/>
        <v>102</v>
      </c>
      <c r="B115" s="1"/>
      <c r="C115" s="12" t="s">
        <v>167</v>
      </c>
      <c r="D115" s="1"/>
      <c r="E115" s="11">
        <v>76441082</v>
      </c>
      <c r="F115" s="11"/>
      <c r="G115" s="11">
        <v>16052627</v>
      </c>
    </row>
    <row r="116" spans="1:7" ht="15.75" x14ac:dyDescent="0.25">
      <c r="A116" s="4">
        <f t="shared" si="1"/>
        <v>103</v>
      </c>
      <c r="B116" s="1"/>
      <c r="C116" s="12" t="s">
        <v>178</v>
      </c>
      <c r="D116" s="1"/>
      <c r="E116" s="11">
        <v>0</v>
      </c>
      <c r="F116" s="11"/>
      <c r="G116" s="11">
        <v>0</v>
      </c>
    </row>
    <row r="117" spans="1:7" ht="15.75" x14ac:dyDescent="0.25">
      <c r="A117" s="4">
        <f t="shared" si="1"/>
        <v>104</v>
      </c>
      <c r="B117" s="1"/>
      <c r="C117" s="12" t="s">
        <v>348</v>
      </c>
      <c r="D117" s="1"/>
      <c r="E117" s="11">
        <v>2866005</v>
      </c>
      <c r="F117" s="11"/>
      <c r="G117" s="11">
        <v>-8237864</v>
      </c>
    </row>
    <row r="118" spans="1:7" ht="15.75" x14ac:dyDescent="0.25">
      <c r="A118" s="4">
        <f t="shared" si="1"/>
        <v>105</v>
      </c>
      <c r="B118" s="1"/>
      <c r="C118" s="12" t="s">
        <v>177</v>
      </c>
      <c r="D118" s="1"/>
      <c r="E118" s="11">
        <v>0</v>
      </c>
      <c r="F118" s="11"/>
      <c r="G118" s="11">
        <v>0</v>
      </c>
    </row>
    <row r="119" spans="1:7" ht="15.75" x14ac:dyDescent="0.25">
      <c r="A119" s="4">
        <f t="shared" si="1"/>
        <v>106</v>
      </c>
      <c r="B119" s="1"/>
      <c r="C119" s="12" t="s">
        <v>176</v>
      </c>
      <c r="D119" s="1"/>
      <c r="E119" s="11">
        <v>3526160</v>
      </c>
      <c r="F119" s="11"/>
      <c r="G119" s="11">
        <v>-27493574</v>
      </c>
    </row>
    <row r="120" spans="1:7" ht="15.75" x14ac:dyDescent="0.25">
      <c r="A120" s="4">
        <f t="shared" si="1"/>
        <v>107</v>
      </c>
      <c r="B120" s="1"/>
      <c r="C120" s="12" t="s">
        <v>175</v>
      </c>
      <c r="D120" s="1"/>
      <c r="E120" s="11">
        <v>0</v>
      </c>
      <c r="F120" s="11"/>
      <c r="G120" s="11">
        <v>0</v>
      </c>
    </row>
    <row r="121" spans="1:7" ht="15.75" x14ac:dyDescent="0.25">
      <c r="A121" s="4">
        <f t="shared" si="1"/>
        <v>108</v>
      </c>
      <c r="B121" s="1"/>
      <c r="C121" s="12" t="s">
        <v>174</v>
      </c>
      <c r="D121" s="1"/>
      <c r="E121" s="11">
        <v>11191292</v>
      </c>
      <c r="F121" s="11"/>
      <c r="G121" s="11">
        <v>-39149664</v>
      </c>
    </row>
    <row r="122" spans="1:7" ht="15.75" x14ac:dyDescent="0.25">
      <c r="A122" s="4">
        <f t="shared" si="1"/>
        <v>109</v>
      </c>
      <c r="B122" s="1"/>
      <c r="C122" s="12" t="s">
        <v>159</v>
      </c>
      <c r="D122" s="1"/>
      <c r="E122" s="11">
        <v>0</v>
      </c>
      <c r="F122" s="11"/>
      <c r="G122" s="11">
        <v>0</v>
      </c>
    </row>
    <row r="123" spans="1:7" ht="15.75" x14ac:dyDescent="0.25">
      <c r="A123" s="4">
        <f t="shared" si="1"/>
        <v>110</v>
      </c>
      <c r="B123" s="1"/>
      <c r="C123" s="12" t="s">
        <v>158</v>
      </c>
      <c r="D123" s="1"/>
      <c r="E123" s="11">
        <v>12920006</v>
      </c>
      <c r="F123" s="11"/>
      <c r="G123" s="11">
        <v>2713201</v>
      </c>
    </row>
    <row r="124" spans="1:7" ht="15.75" x14ac:dyDescent="0.25">
      <c r="A124" s="4">
        <f t="shared" si="1"/>
        <v>111</v>
      </c>
      <c r="B124" s="1"/>
      <c r="C124" s="12" t="s">
        <v>162</v>
      </c>
      <c r="D124" s="1"/>
      <c r="E124" s="11">
        <v>0</v>
      </c>
      <c r="F124" s="11"/>
      <c r="G124" s="11">
        <v>0</v>
      </c>
    </row>
    <row r="125" spans="1:7" ht="15.75" x14ac:dyDescent="0.25">
      <c r="A125" s="4">
        <f t="shared" si="1"/>
        <v>112</v>
      </c>
      <c r="B125" s="1"/>
      <c r="C125" s="12" t="s">
        <v>165</v>
      </c>
      <c r="D125" s="1"/>
      <c r="E125" s="11">
        <v>2425078</v>
      </c>
      <c r="F125" s="11"/>
      <c r="G125" s="11">
        <v>509266</v>
      </c>
    </row>
    <row r="126" spans="1:7" ht="15.75" x14ac:dyDescent="0.25">
      <c r="A126" s="4">
        <f t="shared" si="1"/>
        <v>113</v>
      </c>
      <c r="B126" s="1"/>
      <c r="C126" s="12" t="s">
        <v>180</v>
      </c>
      <c r="D126" s="1"/>
      <c r="E126" s="11">
        <v>0</v>
      </c>
      <c r="F126" s="11"/>
      <c r="G126" s="11">
        <v>0</v>
      </c>
    </row>
    <row r="127" spans="1:7" ht="15.75" x14ac:dyDescent="0.25">
      <c r="A127" s="4">
        <f t="shared" si="1"/>
        <v>114</v>
      </c>
      <c r="B127" s="1"/>
      <c r="C127" s="12" t="s">
        <v>181</v>
      </c>
      <c r="D127" s="1"/>
      <c r="E127" s="11">
        <v>11659417</v>
      </c>
      <c r="F127" s="11"/>
      <c r="G127" s="11">
        <v>-32985518</v>
      </c>
    </row>
    <row r="128" spans="1:7" ht="15.75" x14ac:dyDescent="0.25">
      <c r="A128" s="4">
        <f t="shared" si="1"/>
        <v>115</v>
      </c>
      <c r="B128" s="1"/>
      <c r="C128" s="12" t="s">
        <v>350</v>
      </c>
      <c r="D128" s="1"/>
      <c r="E128" s="11">
        <v>0</v>
      </c>
      <c r="F128" s="11"/>
      <c r="G128" s="11">
        <v>0</v>
      </c>
    </row>
    <row r="129" spans="1:7" ht="15.75" x14ac:dyDescent="0.25">
      <c r="A129" s="4">
        <f t="shared" si="1"/>
        <v>116</v>
      </c>
      <c r="B129" s="1"/>
      <c r="C129" s="12" t="s">
        <v>182</v>
      </c>
      <c r="D129" s="1"/>
      <c r="E129" s="11">
        <v>16531948</v>
      </c>
      <c r="F129" s="11"/>
      <c r="G129" s="11">
        <v>-11454182</v>
      </c>
    </row>
    <row r="130" spans="1:7" ht="15.75" x14ac:dyDescent="0.25">
      <c r="A130" s="4">
        <f t="shared" si="1"/>
        <v>117</v>
      </c>
      <c r="B130" s="1"/>
      <c r="C130" s="12" t="s">
        <v>351</v>
      </c>
      <c r="D130" s="1"/>
      <c r="E130" s="11">
        <v>0</v>
      </c>
      <c r="F130" s="11"/>
      <c r="G130" s="11">
        <v>0</v>
      </c>
    </row>
    <row r="131" spans="1:7" ht="15.75" x14ac:dyDescent="0.25">
      <c r="A131" s="4">
        <f t="shared" si="1"/>
        <v>118</v>
      </c>
      <c r="B131" s="1"/>
      <c r="C131" s="12" t="s">
        <v>347</v>
      </c>
      <c r="D131" s="1"/>
      <c r="E131" s="11">
        <v>-26008293</v>
      </c>
      <c r="F131" s="11"/>
      <c r="G131" s="11">
        <v>-31872938</v>
      </c>
    </row>
    <row r="132" spans="1:7" ht="15.75" x14ac:dyDescent="0.25">
      <c r="A132" s="4">
        <f t="shared" si="1"/>
        <v>119</v>
      </c>
      <c r="B132" s="1"/>
      <c r="C132" s="12" t="s">
        <v>338</v>
      </c>
      <c r="D132" s="1"/>
      <c r="E132" s="11">
        <v>70441</v>
      </c>
      <c r="F132" s="11"/>
      <c r="G132" s="11">
        <v>14793</v>
      </c>
    </row>
    <row r="133" spans="1:7" ht="15.75" x14ac:dyDescent="0.25">
      <c r="A133" s="4">
        <f t="shared" si="1"/>
        <v>120</v>
      </c>
      <c r="B133" s="1"/>
      <c r="C133" s="12" t="s">
        <v>340</v>
      </c>
      <c r="D133" s="1"/>
      <c r="E133" s="11">
        <v>5420938</v>
      </c>
      <c r="F133" s="11"/>
      <c r="G133" s="11">
        <v>1138397</v>
      </c>
    </row>
    <row r="134" spans="1:7" ht="15.75" x14ac:dyDescent="0.25">
      <c r="A134" s="4">
        <f t="shared" si="1"/>
        <v>121</v>
      </c>
      <c r="B134" s="1"/>
      <c r="C134" s="12" t="s">
        <v>156</v>
      </c>
      <c r="D134" s="1"/>
      <c r="E134" s="11">
        <v>111155</v>
      </c>
      <c r="F134" s="11"/>
      <c r="G134" s="11">
        <v>23343</v>
      </c>
    </row>
    <row r="135" spans="1:7" ht="15.75" x14ac:dyDescent="0.25">
      <c r="A135" s="4">
        <f t="shared" si="1"/>
        <v>122</v>
      </c>
      <c r="B135" s="1"/>
      <c r="C135" s="12" t="s">
        <v>154</v>
      </c>
      <c r="D135" s="1"/>
      <c r="E135" s="11">
        <v>297529</v>
      </c>
      <c r="F135" s="11"/>
      <c r="G135" s="11">
        <v>62481</v>
      </c>
    </row>
    <row r="136" spans="1:7" ht="15.75" x14ac:dyDescent="0.25">
      <c r="A136" s="4">
        <f t="shared" si="1"/>
        <v>123</v>
      </c>
      <c r="B136" s="1"/>
      <c r="C136" s="12" t="s">
        <v>155</v>
      </c>
      <c r="D136" s="1"/>
      <c r="E136" s="11">
        <v>5865</v>
      </c>
      <c r="F136" s="11"/>
      <c r="G136" s="11">
        <v>1232</v>
      </c>
    </row>
    <row r="137" spans="1:7" ht="15.75" x14ac:dyDescent="0.25">
      <c r="A137" s="4">
        <f t="shared" si="1"/>
        <v>124</v>
      </c>
      <c r="B137" s="1"/>
      <c r="C137" s="12" t="s">
        <v>334</v>
      </c>
      <c r="D137" s="1"/>
      <c r="E137" s="11">
        <v>8463740</v>
      </c>
      <c r="F137" s="11"/>
      <c r="G137" s="11">
        <v>1777385</v>
      </c>
    </row>
    <row r="138" spans="1:7" ht="15.75" x14ac:dyDescent="0.25">
      <c r="A138" s="4">
        <f t="shared" si="1"/>
        <v>125</v>
      </c>
      <c r="B138" s="1"/>
      <c r="C138" s="12" t="s">
        <v>333</v>
      </c>
      <c r="D138" s="1"/>
      <c r="E138" s="11">
        <v>-897570</v>
      </c>
      <c r="F138" s="11"/>
      <c r="G138" s="11">
        <v>-188490</v>
      </c>
    </row>
    <row r="139" spans="1:7" ht="15.75" x14ac:dyDescent="0.25">
      <c r="A139" s="4">
        <f t="shared" si="1"/>
        <v>126</v>
      </c>
      <c r="B139" s="1"/>
      <c r="C139" s="12" t="s">
        <v>139</v>
      </c>
      <c r="D139" s="1"/>
      <c r="E139" s="11">
        <v>0</v>
      </c>
      <c r="F139" s="11"/>
      <c r="G139" s="11">
        <v>0</v>
      </c>
    </row>
    <row r="140" spans="1:7" ht="15.75" x14ac:dyDescent="0.25">
      <c r="A140" s="4">
        <f t="shared" si="1"/>
        <v>127</v>
      </c>
      <c r="B140" s="1"/>
      <c r="C140" s="12" t="s">
        <v>138</v>
      </c>
      <c r="D140" s="1"/>
      <c r="E140" s="11">
        <v>-1804171</v>
      </c>
      <c r="F140" s="11"/>
      <c r="G140" s="11">
        <v>-378876</v>
      </c>
    </row>
    <row r="141" spans="1:7" ht="15.75" x14ac:dyDescent="0.25">
      <c r="A141" s="4">
        <f t="shared" si="1"/>
        <v>128</v>
      </c>
      <c r="B141" s="1"/>
      <c r="C141" s="12" t="s">
        <v>132</v>
      </c>
      <c r="D141" s="1"/>
      <c r="E141" s="11">
        <v>-778</v>
      </c>
      <c r="F141" s="11"/>
      <c r="G141" s="11">
        <v>-163</v>
      </c>
    </row>
    <row r="142" spans="1:7" ht="15.75" x14ac:dyDescent="0.25">
      <c r="A142" s="4">
        <f t="shared" si="1"/>
        <v>129</v>
      </c>
      <c r="B142" s="1"/>
      <c r="C142" s="12" t="s">
        <v>136</v>
      </c>
      <c r="D142" s="1"/>
      <c r="E142" s="11">
        <v>-18524822</v>
      </c>
      <c r="F142" s="11"/>
      <c r="G142" s="11">
        <v>-3890213</v>
      </c>
    </row>
    <row r="143" spans="1:7" ht="15.75" x14ac:dyDescent="0.25">
      <c r="A143" s="4">
        <f t="shared" si="1"/>
        <v>130</v>
      </c>
      <c r="B143" s="1"/>
      <c r="C143" s="12" t="s">
        <v>135</v>
      </c>
      <c r="D143" s="1"/>
      <c r="E143" s="11">
        <v>-9180</v>
      </c>
      <c r="F143" s="11"/>
      <c r="G143" s="11">
        <v>-1928</v>
      </c>
    </row>
    <row r="144" spans="1:7" ht="15.75" x14ac:dyDescent="0.25">
      <c r="A144" s="4">
        <f t="shared" ref="A144:A207" si="2">+A143+1</f>
        <v>131</v>
      </c>
      <c r="B144" s="1"/>
      <c r="C144" s="12" t="s">
        <v>335</v>
      </c>
      <c r="D144" s="1"/>
      <c r="E144" s="11">
        <v>5096138</v>
      </c>
      <c r="F144" s="11"/>
      <c r="G144" s="11">
        <v>1070189</v>
      </c>
    </row>
    <row r="145" spans="1:7" ht="15.75" x14ac:dyDescent="0.25">
      <c r="A145" s="4">
        <f t="shared" si="2"/>
        <v>132</v>
      </c>
      <c r="B145" s="1"/>
      <c r="C145" s="12" t="s">
        <v>133</v>
      </c>
      <c r="D145" s="1"/>
      <c r="E145" s="11">
        <v>0</v>
      </c>
      <c r="F145" s="11"/>
      <c r="G145" s="11">
        <v>0</v>
      </c>
    </row>
    <row r="146" spans="1:7" ht="15.75" x14ac:dyDescent="0.25">
      <c r="A146" s="4">
        <f t="shared" si="2"/>
        <v>133</v>
      </c>
      <c r="B146" s="1"/>
      <c r="C146" s="12" t="s">
        <v>134</v>
      </c>
      <c r="D146" s="1"/>
      <c r="E146" s="11">
        <v>5462650</v>
      </c>
      <c r="F146" s="11"/>
      <c r="G146" s="11">
        <v>1147157</v>
      </c>
    </row>
    <row r="147" spans="1:7" ht="15.75" x14ac:dyDescent="0.25">
      <c r="A147" s="4">
        <f t="shared" si="2"/>
        <v>134</v>
      </c>
      <c r="B147" s="1"/>
      <c r="C147" s="12" t="s">
        <v>146</v>
      </c>
      <c r="D147" s="1"/>
      <c r="E147" s="11">
        <v>7637774</v>
      </c>
      <c r="F147" s="11"/>
      <c r="G147" s="11">
        <v>1569433</v>
      </c>
    </row>
    <row r="148" spans="1:7" ht="15.75" x14ac:dyDescent="0.25">
      <c r="A148" s="4">
        <f t="shared" si="2"/>
        <v>135</v>
      </c>
      <c r="B148" s="1"/>
      <c r="C148" s="12" t="s">
        <v>144</v>
      </c>
      <c r="D148" s="1"/>
      <c r="E148" s="11">
        <v>-162631</v>
      </c>
      <c r="F148" s="11"/>
      <c r="G148" s="11">
        <v>-34153</v>
      </c>
    </row>
    <row r="149" spans="1:7" ht="15.75" x14ac:dyDescent="0.25">
      <c r="A149" s="4">
        <f t="shared" si="2"/>
        <v>136</v>
      </c>
      <c r="B149" s="1"/>
      <c r="C149" s="12" t="s">
        <v>137</v>
      </c>
      <c r="D149" s="1"/>
      <c r="E149" s="11">
        <v>-525</v>
      </c>
      <c r="F149" s="11"/>
      <c r="G149" s="11">
        <v>-110</v>
      </c>
    </row>
    <row r="150" spans="1:7" ht="15.75" x14ac:dyDescent="0.25">
      <c r="A150" s="4">
        <f t="shared" si="2"/>
        <v>137</v>
      </c>
      <c r="B150" s="1"/>
      <c r="C150" s="12" t="s">
        <v>148</v>
      </c>
      <c r="D150" s="1"/>
      <c r="E150" s="11">
        <v>-13043617</v>
      </c>
      <c r="F150" s="11"/>
      <c r="G150" s="11">
        <v>-3315670</v>
      </c>
    </row>
    <row r="151" spans="1:7" ht="15.75" x14ac:dyDescent="0.25">
      <c r="A151" s="4">
        <f t="shared" si="2"/>
        <v>138</v>
      </c>
      <c r="B151" s="1"/>
      <c r="C151" s="12" t="s">
        <v>147</v>
      </c>
      <c r="D151" s="1"/>
      <c r="E151" s="11">
        <v>0</v>
      </c>
      <c r="F151" s="11"/>
      <c r="G151" s="11">
        <v>0</v>
      </c>
    </row>
    <row r="152" spans="1:7" ht="15.75" x14ac:dyDescent="0.25">
      <c r="A152" s="4">
        <f t="shared" si="2"/>
        <v>139</v>
      </c>
      <c r="B152" s="1"/>
      <c r="C152" s="12" t="s">
        <v>142</v>
      </c>
      <c r="D152" s="1"/>
      <c r="E152" s="11">
        <v>-585182</v>
      </c>
      <c r="F152" s="11"/>
      <c r="G152" s="11">
        <v>-122888</v>
      </c>
    </row>
    <row r="153" spans="1:7" ht="15.75" x14ac:dyDescent="0.25">
      <c r="A153" s="4">
        <f t="shared" si="2"/>
        <v>140</v>
      </c>
      <c r="B153" s="1"/>
      <c r="C153" s="12" t="s">
        <v>151</v>
      </c>
      <c r="D153" s="1"/>
      <c r="E153" s="11">
        <v>-3785145</v>
      </c>
      <c r="F153" s="11"/>
      <c r="G153" s="11">
        <v>-1389219</v>
      </c>
    </row>
    <row r="154" spans="1:7" ht="15.75" x14ac:dyDescent="0.25">
      <c r="A154" s="4">
        <f t="shared" si="2"/>
        <v>141</v>
      </c>
      <c r="B154" s="1"/>
      <c r="C154" s="12" t="s">
        <v>152</v>
      </c>
      <c r="D154" s="1"/>
      <c r="E154" s="11">
        <v>-2408756</v>
      </c>
      <c r="F154" s="11"/>
      <c r="G154" s="11">
        <v>-651379</v>
      </c>
    </row>
    <row r="155" spans="1:7" ht="15.75" x14ac:dyDescent="0.25">
      <c r="A155" s="4">
        <f t="shared" si="2"/>
        <v>142</v>
      </c>
      <c r="B155" s="1"/>
      <c r="C155" s="12" t="s">
        <v>150</v>
      </c>
      <c r="D155" s="1"/>
      <c r="E155" s="11">
        <v>-4727325</v>
      </c>
      <c r="F155" s="11"/>
      <c r="G155" s="11">
        <v>-992738</v>
      </c>
    </row>
    <row r="156" spans="1:7" ht="15.75" x14ac:dyDescent="0.25">
      <c r="A156" s="4">
        <f t="shared" si="2"/>
        <v>143</v>
      </c>
      <c r="B156" s="1"/>
      <c r="C156" s="12" t="s">
        <v>336</v>
      </c>
      <c r="D156" s="1"/>
      <c r="E156" s="11">
        <v>676456</v>
      </c>
      <c r="F156" s="11"/>
      <c r="G156" s="11">
        <v>113234</v>
      </c>
    </row>
    <row r="157" spans="1:7" ht="15.75" x14ac:dyDescent="0.25">
      <c r="A157" s="4">
        <f t="shared" si="2"/>
        <v>144</v>
      </c>
      <c r="B157" s="1"/>
      <c r="C157" s="12" t="s">
        <v>149</v>
      </c>
      <c r="D157" s="1"/>
      <c r="E157" s="11">
        <v>-9154719</v>
      </c>
      <c r="F157" s="11"/>
      <c r="G157" s="11">
        <v>-3361151</v>
      </c>
    </row>
    <row r="158" spans="1:7" ht="15.75" x14ac:dyDescent="0.25">
      <c r="A158" s="4">
        <f t="shared" si="2"/>
        <v>145</v>
      </c>
      <c r="B158" s="1"/>
      <c r="C158" s="12" t="s">
        <v>140</v>
      </c>
      <c r="D158" s="1"/>
      <c r="E158" s="11">
        <v>2590</v>
      </c>
      <c r="F158" s="11"/>
      <c r="G158" s="11">
        <v>544</v>
      </c>
    </row>
    <row r="159" spans="1:7" ht="15.75" x14ac:dyDescent="0.25">
      <c r="A159" s="4">
        <f t="shared" si="2"/>
        <v>146</v>
      </c>
      <c r="B159" s="1"/>
      <c r="C159" s="12" t="s">
        <v>145</v>
      </c>
      <c r="D159" s="1"/>
      <c r="E159" s="11">
        <v>-32776624</v>
      </c>
      <c r="F159" s="11"/>
      <c r="G159" s="11">
        <v>-7680267</v>
      </c>
    </row>
    <row r="160" spans="1:7" ht="15.75" x14ac:dyDescent="0.25">
      <c r="A160" s="4">
        <f t="shared" si="2"/>
        <v>147</v>
      </c>
      <c r="B160" s="1"/>
      <c r="C160" s="12" t="s">
        <v>143</v>
      </c>
      <c r="D160" s="1"/>
      <c r="E160" s="11">
        <v>-38761923</v>
      </c>
      <c r="F160" s="11"/>
      <c r="G160" s="11">
        <v>-9346742</v>
      </c>
    </row>
    <row r="161" spans="1:7" ht="15.75" x14ac:dyDescent="0.25">
      <c r="A161" s="4">
        <f t="shared" si="2"/>
        <v>148</v>
      </c>
      <c r="B161" s="1"/>
      <c r="C161" s="12" t="s">
        <v>141</v>
      </c>
      <c r="D161" s="1"/>
      <c r="E161" s="11">
        <v>2129052</v>
      </c>
      <c r="F161" s="11"/>
      <c r="G161" s="11">
        <v>437311</v>
      </c>
    </row>
    <row r="162" spans="1:7" ht="15.75" x14ac:dyDescent="0.25">
      <c r="A162" s="4">
        <f t="shared" si="2"/>
        <v>149</v>
      </c>
      <c r="B162" s="1"/>
      <c r="C162" s="12" t="s">
        <v>30</v>
      </c>
      <c r="D162" s="1"/>
      <c r="E162" s="11">
        <v>1269448</v>
      </c>
      <c r="F162" s="11"/>
      <c r="G162" s="11">
        <v>266584</v>
      </c>
    </row>
    <row r="163" spans="1:7" ht="15.75" x14ac:dyDescent="0.25">
      <c r="A163" s="4">
        <f t="shared" si="2"/>
        <v>150</v>
      </c>
      <c r="B163" s="1"/>
      <c r="C163" s="12" t="s">
        <v>32</v>
      </c>
      <c r="D163" s="1"/>
      <c r="E163" s="11">
        <v>0</v>
      </c>
      <c r="F163" s="11"/>
      <c r="G163" s="11">
        <v>0</v>
      </c>
    </row>
    <row r="164" spans="1:7" ht="15.75" x14ac:dyDescent="0.25">
      <c r="A164" s="4">
        <f t="shared" si="2"/>
        <v>151</v>
      </c>
      <c r="B164" s="1"/>
      <c r="C164" s="12" t="s">
        <v>129</v>
      </c>
      <c r="D164" s="1"/>
      <c r="E164" s="11">
        <v>37132554</v>
      </c>
      <c r="F164" s="11"/>
      <c r="G164" s="11">
        <v>7797836</v>
      </c>
    </row>
    <row r="165" spans="1:7" ht="15.75" x14ac:dyDescent="0.25">
      <c r="A165" s="4">
        <f t="shared" si="2"/>
        <v>152</v>
      </c>
      <c r="B165" s="1"/>
      <c r="C165" s="12" t="s">
        <v>122</v>
      </c>
      <c r="D165" s="1"/>
      <c r="E165" s="11">
        <v>6657003</v>
      </c>
      <c r="F165" s="11"/>
      <c r="G165" s="11">
        <v>1397971</v>
      </c>
    </row>
    <row r="166" spans="1:7" ht="15.75" x14ac:dyDescent="0.25">
      <c r="A166" s="4">
        <f t="shared" si="2"/>
        <v>153</v>
      </c>
      <c r="B166" s="1"/>
      <c r="C166" s="12" t="s">
        <v>123</v>
      </c>
      <c r="D166" s="1"/>
      <c r="E166" s="11">
        <v>61363319</v>
      </c>
      <c r="F166" s="11"/>
      <c r="G166" s="11">
        <v>12886297</v>
      </c>
    </row>
    <row r="167" spans="1:7" ht="15.75" x14ac:dyDescent="0.25">
      <c r="A167" s="4">
        <f t="shared" si="2"/>
        <v>154</v>
      </c>
      <c r="B167" s="1"/>
      <c r="C167" s="12" t="s">
        <v>124</v>
      </c>
      <c r="D167" s="1"/>
      <c r="E167" s="11">
        <v>22411959</v>
      </c>
      <c r="F167" s="11"/>
      <c r="G167" s="11">
        <v>4706511</v>
      </c>
    </row>
    <row r="168" spans="1:7" ht="15.75" x14ac:dyDescent="0.25">
      <c r="A168" s="4">
        <f t="shared" si="2"/>
        <v>155</v>
      </c>
      <c r="B168" s="1"/>
      <c r="C168" s="12" t="s">
        <v>127</v>
      </c>
      <c r="D168" s="1"/>
      <c r="E168" s="11">
        <v>995094</v>
      </c>
      <c r="F168" s="11"/>
      <c r="G168" s="11">
        <v>208970</v>
      </c>
    </row>
    <row r="169" spans="1:7" ht="15.75" x14ac:dyDescent="0.25">
      <c r="A169" s="4">
        <f t="shared" si="2"/>
        <v>156</v>
      </c>
      <c r="B169" s="1"/>
      <c r="C169" s="12" t="s">
        <v>126</v>
      </c>
      <c r="D169" s="1"/>
      <c r="E169" s="11">
        <v>65845</v>
      </c>
      <c r="F169" s="11"/>
      <c r="G169" s="11">
        <v>13827</v>
      </c>
    </row>
    <row r="170" spans="1:7" ht="15.75" x14ac:dyDescent="0.25">
      <c r="A170" s="4">
        <f t="shared" si="2"/>
        <v>157</v>
      </c>
      <c r="B170" s="1"/>
      <c r="C170" s="12" t="s">
        <v>125</v>
      </c>
      <c r="D170" s="1"/>
      <c r="E170" s="11">
        <v>44568638</v>
      </c>
      <c r="F170" s="11"/>
      <c r="G170" s="11">
        <v>9359414</v>
      </c>
    </row>
    <row r="171" spans="1:7" ht="15.75" x14ac:dyDescent="0.25">
      <c r="A171" s="4">
        <f t="shared" si="2"/>
        <v>158</v>
      </c>
      <c r="B171" s="1"/>
      <c r="C171" s="12" t="s">
        <v>128</v>
      </c>
      <c r="D171" s="1"/>
      <c r="E171" s="11">
        <v>-815574</v>
      </c>
      <c r="F171" s="11"/>
      <c r="G171" s="11">
        <v>-171271</v>
      </c>
    </row>
    <row r="172" spans="1:7" ht="15.75" x14ac:dyDescent="0.25">
      <c r="A172" s="4">
        <f t="shared" si="2"/>
        <v>159</v>
      </c>
      <c r="B172" s="1"/>
      <c r="C172" s="12" t="s">
        <v>330</v>
      </c>
      <c r="D172" s="1"/>
      <c r="E172" s="11">
        <v>-3059473</v>
      </c>
      <c r="F172" s="11"/>
      <c r="G172" s="11">
        <v>-642489</v>
      </c>
    </row>
    <row r="173" spans="1:7" ht="15.75" x14ac:dyDescent="0.25">
      <c r="A173" s="4">
        <f t="shared" si="2"/>
        <v>160</v>
      </c>
      <c r="B173" s="1"/>
      <c r="C173" s="12" t="s">
        <v>331</v>
      </c>
      <c r="D173" s="1"/>
      <c r="E173" s="11">
        <v>132837</v>
      </c>
      <c r="F173" s="11"/>
      <c r="G173" s="11">
        <v>27896</v>
      </c>
    </row>
    <row r="174" spans="1:7" ht="15.75" x14ac:dyDescent="0.25">
      <c r="A174" s="4">
        <f t="shared" si="2"/>
        <v>161</v>
      </c>
      <c r="B174" s="1"/>
      <c r="C174" s="12" t="s">
        <v>31</v>
      </c>
      <c r="D174" s="1"/>
      <c r="E174" s="11">
        <v>376959041</v>
      </c>
      <c r="F174" s="11"/>
      <c r="G174" s="11">
        <v>79161399</v>
      </c>
    </row>
    <row r="175" spans="1:7" ht="15.75" x14ac:dyDescent="0.25">
      <c r="A175" s="4">
        <f t="shared" si="2"/>
        <v>162</v>
      </c>
      <c r="B175" s="1"/>
      <c r="C175" s="12" t="s">
        <v>130</v>
      </c>
      <c r="D175" s="1"/>
      <c r="E175" s="11">
        <v>114070</v>
      </c>
      <c r="F175" s="11"/>
      <c r="G175" s="11">
        <v>23955</v>
      </c>
    </row>
    <row r="176" spans="1:7" ht="15.75" x14ac:dyDescent="0.25">
      <c r="A176" s="4">
        <f t="shared" si="2"/>
        <v>163</v>
      </c>
      <c r="B176" s="1"/>
      <c r="C176" s="12" t="s">
        <v>111</v>
      </c>
      <c r="D176" s="1"/>
      <c r="E176" s="11">
        <v>-12960256</v>
      </c>
      <c r="F176" s="11"/>
      <c r="G176" s="11">
        <v>-2721654</v>
      </c>
    </row>
    <row r="177" spans="1:7" ht="15.75" x14ac:dyDescent="0.25">
      <c r="A177" s="4">
        <f t="shared" si="2"/>
        <v>164</v>
      </c>
      <c r="B177" s="1"/>
      <c r="C177" s="12" t="s">
        <v>112</v>
      </c>
      <c r="D177" s="1"/>
      <c r="E177" s="11">
        <v>-10967888</v>
      </c>
      <c r="F177" s="11"/>
      <c r="G177" s="11">
        <v>-2303256</v>
      </c>
    </row>
    <row r="178" spans="1:7" ht="15.75" x14ac:dyDescent="0.25">
      <c r="A178" s="4">
        <f t="shared" si="2"/>
        <v>165</v>
      </c>
      <c r="B178" s="1"/>
      <c r="C178" s="12" t="s">
        <v>115</v>
      </c>
      <c r="D178" s="1"/>
      <c r="E178" s="11">
        <v>-72650455</v>
      </c>
      <c r="F178" s="11"/>
      <c r="G178" s="11">
        <v>-15256596</v>
      </c>
    </row>
    <row r="179" spans="1:7" ht="15.75" x14ac:dyDescent="0.25">
      <c r="A179" s="4">
        <f t="shared" si="2"/>
        <v>166</v>
      </c>
      <c r="B179" s="1"/>
      <c r="C179" s="12" t="s">
        <v>113</v>
      </c>
      <c r="D179" s="1"/>
      <c r="E179" s="11">
        <v>4529887</v>
      </c>
      <c r="F179" s="11"/>
      <c r="G179" s="11">
        <v>951276</v>
      </c>
    </row>
    <row r="180" spans="1:7" ht="15.75" x14ac:dyDescent="0.25">
      <c r="A180" s="4">
        <f t="shared" si="2"/>
        <v>167</v>
      </c>
      <c r="B180" s="1"/>
      <c r="C180" s="12" t="s">
        <v>117</v>
      </c>
      <c r="D180" s="1"/>
      <c r="E180" s="11">
        <v>199861573</v>
      </c>
      <c r="F180" s="11"/>
      <c r="G180" s="11">
        <v>41970930</v>
      </c>
    </row>
    <row r="181" spans="1:7" ht="15.75" x14ac:dyDescent="0.25">
      <c r="A181" s="4">
        <f t="shared" si="2"/>
        <v>168</v>
      </c>
      <c r="B181" s="1"/>
      <c r="C181" s="12" t="s">
        <v>114</v>
      </c>
      <c r="D181" s="1"/>
      <c r="E181" s="11">
        <v>-9386379</v>
      </c>
      <c r="F181" s="11"/>
      <c r="G181" s="11">
        <v>-1971140</v>
      </c>
    </row>
    <row r="182" spans="1:7" ht="15.75" x14ac:dyDescent="0.25">
      <c r="A182" s="4">
        <f t="shared" si="2"/>
        <v>169</v>
      </c>
      <c r="B182" s="1"/>
      <c r="C182" s="12" t="s">
        <v>327</v>
      </c>
      <c r="D182" s="1"/>
      <c r="E182" s="11">
        <v>0</v>
      </c>
      <c r="F182" s="11"/>
      <c r="G182" s="11">
        <v>0</v>
      </c>
    </row>
    <row r="183" spans="1:7" ht="15.75" x14ac:dyDescent="0.25">
      <c r="A183" s="4">
        <f t="shared" si="2"/>
        <v>170</v>
      </c>
      <c r="B183" s="1"/>
      <c r="C183" s="12" t="s">
        <v>326</v>
      </c>
      <c r="D183" s="1"/>
      <c r="E183" s="11">
        <v>-25</v>
      </c>
      <c r="F183" s="11"/>
      <c r="G183" s="11">
        <v>-5</v>
      </c>
    </row>
    <row r="184" spans="1:7" ht="15.75" x14ac:dyDescent="0.25">
      <c r="A184" s="4">
        <f t="shared" si="2"/>
        <v>171</v>
      </c>
      <c r="B184" s="1"/>
      <c r="C184" s="12" t="s">
        <v>328</v>
      </c>
      <c r="D184" s="1"/>
      <c r="E184" s="11">
        <v>26334509</v>
      </c>
      <c r="F184" s="11"/>
      <c r="G184" s="11">
        <v>5530247</v>
      </c>
    </row>
    <row r="185" spans="1:7" ht="15.75" x14ac:dyDescent="0.25">
      <c r="A185" s="4">
        <f t="shared" si="2"/>
        <v>172</v>
      </c>
      <c r="B185" s="1"/>
      <c r="C185" s="12" t="s">
        <v>120</v>
      </c>
      <c r="D185" s="1"/>
      <c r="E185" s="11">
        <v>8995253</v>
      </c>
      <c r="F185" s="11"/>
      <c r="G185" s="11">
        <v>1889003</v>
      </c>
    </row>
    <row r="186" spans="1:7" ht="15.75" x14ac:dyDescent="0.25">
      <c r="A186" s="4">
        <f t="shared" si="2"/>
        <v>173</v>
      </c>
      <c r="B186" s="1"/>
      <c r="C186" s="12" t="s">
        <v>118</v>
      </c>
      <c r="D186" s="1"/>
      <c r="E186" s="11">
        <v>13979006</v>
      </c>
      <c r="F186" s="11"/>
      <c r="G186" s="11">
        <v>2935591</v>
      </c>
    </row>
    <row r="187" spans="1:7" ht="15.75" x14ac:dyDescent="0.25">
      <c r="A187" s="4">
        <f t="shared" si="2"/>
        <v>174</v>
      </c>
      <c r="B187" s="1"/>
      <c r="C187" s="12" t="s">
        <v>119</v>
      </c>
      <c r="D187" s="1"/>
      <c r="E187" s="11">
        <v>22303302</v>
      </c>
      <c r="F187" s="11"/>
      <c r="G187" s="11">
        <v>4683693</v>
      </c>
    </row>
    <row r="188" spans="1:7" ht="15.75" x14ac:dyDescent="0.25">
      <c r="A188" s="4">
        <f t="shared" si="2"/>
        <v>175</v>
      </c>
      <c r="B188" s="1"/>
      <c r="C188" s="12" t="s">
        <v>116</v>
      </c>
      <c r="D188" s="1"/>
      <c r="E188" s="11">
        <v>-2203564</v>
      </c>
      <c r="F188" s="11"/>
      <c r="G188" s="11">
        <v>-462748</v>
      </c>
    </row>
    <row r="189" spans="1:7" ht="15.75" x14ac:dyDescent="0.25">
      <c r="A189" s="4">
        <f t="shared" si="2"/>
        <v>176</v>
      </c>
      <c r="B189" s="1"/>
      <c r="C189" s="12" t="s">
        <v>329</v>
      </c>
      <c r="D189" s="1"/>
      <c r="E189" s="11">
        <v>0</v>
      </c>
      <c r="F189" s="11"/>
      <c r="G189" s="11">
        <v>0</v>
      </c>
    </row>
    <row r="190" spans="1:7" ht="15.75" x14ac:dyDescent="0.25">
      <c r="A190" s="4">
        <f t="shared" si="2"/>
        <v>177</v>
      </c>
      <c r="B190" s="1"/>
      <c r="C190" s="12" t="s">
        <v>121</v>
      </c>
      <c r="D190" s="1"/>
      <c r="E190" s="11">
        <v>0</v>
      </c>
      <c r="F190" s="11"/>
      <c r="G190" s="11">
        <v>0</v>
      </c>
    </row>
    <row r="191" spans="1:7" ht="15.75" x14ac:dyDescent="0.25">
      <c r="A191" s="4">
        <f t="shared" si="2"/>
        <v>178</v>
      </c>
      <c r="B191" s="1"/>
      <c r="C191" s="12" t="s">
        <v>311</v>
      </c>
      <c r="D191" s="1"/>
      <c r="E191" s="11">
        <v>-1840452</v>
      </c>
      <c r="F191" s="11"/>
      <c r="G191" s="11">
        <v>-386495</v>
      </c>
    </row>
    <row r="192" spans="1:7" ht="15.75" x14ac:dyDescent="0.25">
      <c r="A192" s="4">
        <f t="shared" si="2"/>
        <v>179</v>
      </c>
      <c r="B192" s="1"/>
      <c r="C192" s="12" t="s">
        <v>12</v>
      </c>
      <c r="D192" s="1"/>
      <c r="E192" s="11">
        <v>-225419432</v>
      </c>
      <c r="F192" s="11"/>
      <c r="G192" s="11">
        <v>-854882983</v>
      </c>
    </row>
    <row r="193" spans="1:7" ht="15.75" x14ac:dyDescent="0.25">
      <c r="A193" s="4">
        <f t="shared" si="2"/>
        <v>180</v>
      </c>
      <c r="B193" s="1"/>
      <c r="C193" s="12" t="s">
        <v>312</v>
      </c>
      <c r="D193" s="1"/>
      <c r="E193" s="11">
        <v>2113822</v>
      </c>
      <c r="F193" s="11"/>
      <c r="G193" s="11">
        <v>443903</v>
      </c>
    </row>
    <row r="194" spans="1:7" ht="15.75" x14ac:dyDescent="0.25">
      <c r="A194" s="4">
        <f t="shared" si="2"/>
        <v>181</v>
      </c>
      <c r="B194" s="1"/>
      <c r="C194" s="12" t="s">
        <v>10</v>
      </c>
      <c r="D194" s="1"/>
      <c r="E194" s="11">
        <v>-136</v>
      </c>
      <c r="F194" s="11"/>
      <c r="G194" s="11">
        <v>-29</v>
      </c>
    </row>
    <row r="195" spans="1:7" ht="15.75" x14ac:dyDescent="0.25">
      <c r="A195" s="4">
        <f t="shared" si="2"/>
        <v>182</v>
      </c>
      <c r="B195" s="1"/>
      <c r="C195" s="12" t="s">
        <v>11</v>
      </c>
      <c r="D195" s="1"/>
      <c r="E195" s="11">
        <v>-703526</v>
      </c>
      <c r="F195" s="11"/>
      <c r="G195" s="11">
        <v>-147740</v>
      </c>
    </row>
    <row r="196" spans="1:7" ht="15.75" x14ac:dyDescent="0.25">
      <c r="A196" s="4">
        <f t="shared" si="2"/>
        <v>183</v>
      </c>
      <c r="B196" s="1"/>
      <c r="C196" s="12" t="s">
        <v>310</v>
      </c>
      <c r="D196" s="1"/>
      <c r="E196" s="11">
        <v>9922</v>
      </c>
      <c r="F196" s="11"/>
      <c r="G196" s="11">
        <v>2084</v>
      </c>
    </row>
    <row r="197" spans="1:7" ht="15.75" x14ac:dyDescent="0.25">
      <c r="A197" s="4">
        <f t="shared" si="2"/>
        <v>184</v>
      </c>
      <c r="B197" s="1"/>
      <c r="C197" s="12" t="s">
        <v>13</v>
      </c>
      <c r="D197" s="1"/>
      <c r="E197" s="11">
        <v>-15497703</v>
      </c>
      <c r="F197" s="11"/>
      <c r="G197" s="11">
        <v>-3254518</v>
      </c>
    </row>
    <row r="198" spans="1:7" ht="15.75" x14ac:dyDescent="0.25">
      <c r="A198" s="4">
        <f t="shared" si="2"/>
        <v>185</v>
      </c>
      <c r="B198" s="1"/>
      <c r="C198" s="12" t="s">
        <v>0</v>
      </c>
      <c r="D198" s="1"/>
      <c r="E198" s="11">
        <v>-175535250</v>
      </c>
      <c r="F198" s="11"/>
      <c r="G198" s="11">
        <v>-236938780</v>
      </c>
    </row>
    <row r="199" spans="1:7" ht="15.75" x14ac:dyDescent="0.25">
      <c r="A199" s="4">
        <f t="shared" si="2"/>
        <v>186</v>
      </c>
      <c r="B199" s="1"/>
      <c r="C199" s="12" t="s">
        <v>325</v>
      </c>
      <c r="D199" s="1"/>
      <c r="E199" s="11">
        <v>43993656</v>
      </c>
      <c r="F199" s="11"/>
      <c r="G199" s="11">
        <v>9183405</v>
      </c>
    </row>
    <row r="200" spans="1:7" ht="15.75" x14ac:dyDescent="0.25">
      <c r="A200" s="4">
        <f t="shared" si="2"/>
        <v>187</v>
      </c>
      <c r="B200" s="1"/>
      <c r="C200" s="12" t="s">
        <v>108</v>
      </c>
      <c r="D200" s="1"/>
      <c r="E200" s="11">
        <v>-10397467</v>
      </c>
      <c r="F200" s="11"/>
      <c r="G200" s="11">
        <v>-2183468</v>
      </c>
    </row>
    <row r="201" spans="1:7" ht="15.75" x14ac:dyDescent="0.25">
      <c r="A201" s="4">
        <f t="shared" si="2"/>
        <v>188</v>
      </c>
      <c r="B201" s="1"/>
      <c r="C201" s="12" t="s">
        <v>320</v>
      </c>
      <c r="D201" s="1"/>
      <c r="E201" s="11">
        <v>649333</v>
      </c>
      <c r="F201" s="11"/>
      <c r="G201" s="11">
        <v>136360</v>
      </c>
    </row>
    <row r="202" spans="1:7" ht="15.75" x14ac:dyDescent="0.25">
      <c r="A202" s="4">
        <f t="shared" si="2"/>
        <v>189</v>
      </c>
      <c r="B202" s="1"/>
      <c r="C202" s="12" t="s">
        <v>322</v>
      </c>
      <c r="D202" s="1"/>
      <c r="E202" s="11">
        <v>7530585</v>
      </c>
      <c r="F202" s="11"/>
      <c r="G202" s="11">
        <v>1581423</v>
      </c>
    </row>
    <row r="203" spans="1:7" ht="15.75" x14ac:dyDescent="0.25">
      <c r="A203" s="4">
        <f t="shared" si="2"/>
        <v>190</v>
      </c>
      <c r="B203" s="1"/>
      <c r="C203" s="12" t="s">
        <v>323</v>
      </c>
      <c r="D203" s="1"/>
      <c r="E203" s="11">
        <v>278181194</v>
      </c>
      <c r="F203" s="11"/>
      <c r="G203" s="11">
        <v>58418051</v>
      </c>
    </row>
    <row r="204" spans="1:7" ht="15.75" x14ac:dyDescent="0.25">
      <c r="A204" s="4">
        <f t="shared" si="2"/>
        <v>191</v>
      </c>
      <c r="B204" s="1"/>
      <c r="C204" s="12" t="s">
        <v>324</v>
      </c>
      <c r="D204" s="1"/>
      <c r="E204" s="11">
        <v>-52351</v>
      </c>
      <c r="F204" s="11"/>
      <c r="G204" s="11">
        <v>-10994</v>
      </c>
    </row>
    <row r="205" spans="1:7" ht="15.75" x14ac:dyDescent="0.25">
      <c r="A205" s="4">
        <f t="shared" si="2"/>
        <v>192</v>
      </c>
      <c r="B205" s="1"/>
      <c r="C205" s="12" t="s">
        <v>321</v>
      </c>
      <c r="D205" s="1"/>
      <c r="E205" s="11">
        <v>583282547</v>
      </c>
      <c r="F205" s="11"/>
      <c r="G205" s="11">
        <v>65273484</v>
      </c>
    </row>
    <row r="206" spans="1:7" ht="15.75" x14ac:dyDescent="0.25">
      <c r="A206" s="4">
        <f t="shared" si="2"/>
        <v>193</v>
      </c>
      <c r="B206" s="1"/>
      <c r="C206" s="12" t="s">
        <v>45</v>
      </c>
      <c r="D206" s="1"/>
      <c r="E206" s="11">
        <v>-44902863</v>
      </c>
      <c r="F206" s="11"/>
      <c r="G206" s="11">
        <v>-9429601</v>
      </c>
    </row>
    <row r="207" spans="1:7" ht="15.75" x14ac:dyDescent="0.25">
      <c r="A207" s="4">
        <f t="shared" si="2"/>
        <v>194</v>
      </c>
      <c r="B207" s="1"/>
      <c r="C207" s="12" t="s">
        <v>281</v>
      </c>
      <c r="D207" s="1"/>
      <c r="E207" s="11">
        <v>8539</v>
      </c>
      <c r="F207" s="11"/>
      <c r="G207" s="11">
        <v>1793</v>
      </c>
    </row>
    <row r="208" spans="1:7" ht="15.75" x14ac:dyDescent="0.25">
      <c r="A208" s="4">
        <f t="shared" ref="A208:A271" si="3">+A207+1</f>
        <v>195</v>
      </c>
      <c r="B208" s="1"/>
      <c r="C208" s="12" t="s">
        <v>234</v>
      </c>
      <c r="D208" s="1"/>
      <c r="E208" s="11">
        <v>0</v>
      </c>
      <c r="F208" s="11"/>
      <c r="G208" s="11">
        <v>0</v>
      </c>
    </row>
    <row r="209" spans="1:7" ht="15.75" x14ac:dyDescent="0.25">
      <c r="A209" s="4">
        <f t="shared" si="3"/>
        <v>196</v>
      </c>
      <c r="B209" s="1"/>
      <c r="C209" s="12" t="s">
        <v>233</v>
      </c>
      <c r="D209" s="1"/>
      <c r="E209" s="11">
        <v>23211</v>
      </c>
      <c r="F209" s="11"/>
      <c r="G209" s="11">
        <v>4874</v>
      </c>
    </row>
    <row r="210" spans="1:7" ht="15.75" x14ac:dyDescent="0.25">
      <c r="A210" s="4">
        <f t="shared" si="3"/>
        <v>197</v>
      </c>
      <c r="B210" s="1"/>
      <c r="C210" s="12" t="s">
        <v>95</v>
      </c>
      <c r="D210" s="1"/>
      <c r="E210" s="11">
        <v>206349</v>
      </c>
      <c r="F210" s="11"/>
      <c r="G210" s="11">
        <v>43333</v>
      </c>
    </row>
    <row r="211" spans="1:7" ht="15.75" x14ac:dyDescent="0.25">
      <c r="A211" s="4">
        <f t="shared" si="3"/>
        <v>198</v>
      </c>
      <c r="B211" s="1"/>
      <c r="C211" s="12" t="s">
        <v>96</v>
      </c>
      <c r="D211" s="1"/>
      <c r="E211" s="11">
        <v>0</v>
      </c>
      <c r="F211" s="11"/>
      <c r="G211" s="11">
        <v>0</v>
      </c>
    </row>
    <row r="212" spans="1:7" ht="15.75" x14ac:dyDescent="0.25">
      <c r="A212" s="4">
        <f t="shared" si="3"/>
        <v>199</v>
      </c>
      <c r="B212" s="1"/>
      <c r="C212" s="12" t="s">
        <v>94</v>
      </c>
      <c r="D212" s="1"/>
      <c r="E212" s="11">
        <v>-16025751</v>
      </c>
      <c r="F212" s="11"/>
      <c r="G212" s="11">
        <v>-3365408</v>
      </c>
    </row>
    <row r="213" spans="1:7" ht="15.75" x14ac:dyDescent="0.25">
      <c r="A213" s="4">
        <f t="shared" si="3"/>
        <v>200</v>
      </c>
      <c r="B213" s="1"/>
      <c r="C213" s="12" t="s">
        <v>98</v>
      </c>
      <c r="D213" s="1"/>
      <c r="E213" s="11">
        <v>6249801</v>
      </c>
      <c r="F213" s="11"/>
      <c r="G213" s="11">
        <v>1312458</v>
      </c>
    </row>
    <row r="214" spans="1:7" ht="15.75" x14ac:dyDescent="0.25">
      <c r="A214" s="4">
        <f t="shared" si="3"/>
        <v>201</v>
      </c>
      <c r="B214" s="1"/>
      <c r="C214" s="12" t="s">
        <v>97</v>
      </c>
      <c r="D214" s="1"/>
      <c r="E214" s="11">
        <v>162566</v>
      </c>
      <c r="F214" s="11"/>
      <c r="G214" s="11">
        <v>34139</v>
      </c>
    </row>
    <row r="215" spans="1:7" ht="15.75" x14ac:dyDescent="0.25">
      <c r="A215" s="4">
        <f t="shared" si="3"/>
        <v>202</v>
      </c>
      <c r="B215" s="1"/>
      <c r="C215" s="12" t="s">
        <v>65</v>
      </c>
      <c r="D215" s="1"/>
      <c r="E215" s="11">
        <v>369525</v>
      </c>
      <c r="F215" s="11"/>
      <c r="G215" s="11">
        <v>77600</v>
      </c>
    </row>
    <row r="216" spans="1:7" ht="15.75" x14ac:dyDescent="0.25">
      <c r="A216" s="4">
        <f t="shared" si="3"/>
        <v>203</v>
      </c>
      <c r="B216" s="1"/>
      <c r="C216" s="12" t="s">
        <v>307</v>
      </c>
      <c r="D216" s="1"/>
      <c r="E216" s="11">
        <v>0</v>
      </c>
      <c r="F216" s="11"/>
      <c r="G216" s="11">
        <v>0</v>
      </c>
    </row>
    <row r="217" spans="1:7" ht="15.75" x14ac:dyDescent="0.25">
      <c r="A217" s="4">
        <f t="shared" si="3"/>
        <v>204</v>
      </c>
      <c r="B217" s="1"/>
      <c r="C217" s="12" t="s">
        <v>309</v>
      </c>
      <c r="D217" s="1"/>
      <c r="E217" s="11">
        <v>4521363</v>
      </c>
      <c r="F217" s="11"/>
      <c r="G217" s="11">
        <v>949486</v>
      </c>
    </row>
    <row r="218" spans="1:7" ht="15.75" x14ac:dyDescent="0.25">
      <c r="A218" s="4">
        <f t="shared" si="3"/>
        <v>205</v>
      </c>
      <c r="B218" s="1"/>
      <c r="C218" s="12" t="s">
        <v>78</v>
      </c>
      <c r="D218" s="1"/>
      <c r="E218" s="11">
        <v>18656</v>
      </c>
      <c r="F218" s="11"/>
      <c r="G218" s="11">
        <v>3918</v>
      </c>
    </row>
    <row r="219" spans="1:7" ht="15.75" x14ac:dyDescent="0.25">
      <c r="A219" s="4">
        <f t="shared" si="3"/>
        <v>206</v>
      </c>
      <c r="B219" s="1"/>
      <c r="C219" s="12" t="s">
        <v>291</v>
      </c>
      <c r="D219" s="1"/>
      <c r="E219" s="11">
        <v>-272</v>
      </c>
      <c r="F219" s="11"/>
      <c r="G219" s="11">
        <v>-57</v>
      </c>
    </row>
    <row r="220" spans="1:7" ht="15.75" x14ac:dyDescent="0.25">
      <c r="A220" s="4">
        <f t="shared" si="3"/>
        <v>207</v>
      </c>
      <c r="B220" s="1"/>
      <c r="C220" s="12" t="s">
        <v>101</v>
      </c>
      <c r="D220" s="1"/>
      <c r="E220" s="11">
        <v>-1723573</v>
      </c>
      <c r="F220" s="11"/>
      <c r="G220" s="11">
        <v>-361950</v>
      </c>
    </row>
    <row r="221" spans="1:7" ht="15.75" x14ac:dyDescent="0.25">
      <c r="A221" s="4">
        <f t="shared" si="3"/>
        <v>208</v>
      </c>
      <c r="B221" s="1"/>
      <c r="C221" s="12" t="s">
        <v>77</v>
      </c>
      <c r="D221" s="1"/>
      <c r="E221" s="11">
        <v>59060</v>
      </c>
      <c r="F221" s="11"/>
      <c r="G221" s="11">
        <v>12403</v>
      </c>
    </row>
    <row r="222" spans="1:7" ht="15.75" x14ac:dyDescent="0.25">
      <c r="A222" s="4">
        <f t="shared" si="3"/>
        <v>209</v>
      </c>
      <c r="B222" s="1"/>
      <c r="C222" s="12" t="s">
        <v>304</v>
      </c>
      <c r="D222" s="1"/>
      <c r="E222" s="11">
        <v>-1124448</v>
      </c>
      <c r="F222" s="11"/>
      <c r="G222" s="11">
        <v>-236134</v>
      </c>
    </row>
    <row r="223" spans="1:7" ht="15.75" x14ac:dyDescent="0.25">
      <c r="A223" s="4">
        <f t="shared" si="3"/>
        <v>210</v>
      </c>
      <c r="B223" s="1"/>
      <c r="C223" s="12" t="s">
        <v>305</v>
      </c>
      <c r="D223" s="1"/>
      <c r="E223" s="11">
        <v>24920</v>
      </c>
      <c r="F223" s="11"/>
      <c r="G223" s="11">
        <v>5233</v>
      </c>
    </row>
    <row r="224" spans="1:7" ht="15.75" x14ac:dyDescent="0.25">
      <c r="A224" s="4">
        <f t="shared" si="3"/>
        <v>211</v>
      </c>
      <c r="B224" s="1"/>
      <c r="C224" s="12" t="s">
        <v>306</v>
      </c>
      <c r="D224" s="1"/>
      <c r="E224" s="11">
        <v>-216451</v>
      </c>
      <c r="F224" s="11"/>
      <c r="G224" s="11">
        <v>-45455</v>
      </c>
    </row>
    <row r="225" spans="1:7" ht="15.75" x14ac:dyDescent="0.25">
      <c r="A225" s="4">
        <f t="shared" si="3"/>
        <v>212</v>
      </c>
      <c r="B225" s="1"/>
      <c r="C225" s="12" t="s">
        <v>236</v>
      </c>
      <c r="D225" s="1"/>
      <c r="E225" s="11">
        <v>-1970061</v>
      </c>
      <c r="F225" s="11"/>
      <c r="G225" s="11">
        <v>-413713</v>
      </c>
    </row>
    <row r="226" spans="1:7" ht="15.75" x14ac:dyDescent="0.25">
      <c r="A226" s="4">
        <f t="shared" si="3"/>
        <v>213</v>
      </c>
      <c r="B226" s="1"/>
      <c r="C226" s="12" t="s">
        <v>237</v>
      </c>
      <c r="D226" s="1"/>
      <c r="E226" s="11">
        <v>-243</v>
      </c>
      <c r="F226" s="11"/>
      <c r="G226" s="11">
        <v>-51</v>
      </c>
    </row>
    <row r="227" spans="1:7" ht="15.75" x14ac:dyDescent="0.25">
      <c r="A227" s="4">
        <f t="shared" si="3"/>
        <v>214</v>
      </c>
      <c r="B227" s="1"/>
      <c r="C227" s="12" t="s">
        <v>297</v>
      </c>
      <c r="D227" s="1"/>
      <c r="E227" s="11">
        <v>600565</v>
      </c>
      <c r="F227" s="11"/>
      <c r="G227" s="11">
        <v>126119</v>
      </c>
    </row>
    <row r="228" spans="1:7" ht="15.75" x14ac:dyDescent="0.25">
      <c r="A228" s="4">
        <f t="shared" si="3"/>
        <v>215</v>
      </c>
      <c r="B228" s="1"/>
      <c r="C228" s="12" t="s">
        <v>298</v>
      </c>
      <c r="D228" s="1"/>
      <c r="E228" s="11">
        <v>14052</v>
      </c>
      <c r="F228" s="11"/>
      <c r="G228" s="11">
        <v>2951</v>
      </c>
    </row>
    <row r="229" spans="1:7" ht="15.75" x14ac:dyDescent="0.25">
      <c r="A229" s="4">
        <f t="shared" si="3"/>
        <v>216</v>
      </c>
      <c r="B229" s="1"/>
      <c r="C229" s="12" t="s">
        <v>252</v>
      </c>
      <c r="D229" s="1"/>
      <c r="E229" s="11">
        <v>0</v>
      </c>
      <c r="F229" s="11"/>
      <c r="G229" s="11">
        <v>0</v>
      </c>
    </row>
    <row r="230" spans="1:7" ht="15.75" x14ac:dyDescent="0.25">
      <c r="A230" s="4">
        <f t="shared" si="3"/>
        <v>217</v>
      </c>
      <c r="B230" s="1"/>
      <c r="C230" s="12" t="s">
        <v>253</v>
      </c>
      <c r="D230" s="1"/>
      <c r="E230" s="11">
        <v>0</v>
      </c>
      <c r="F230" s="11"/>
      <c r="G230" s="11">
        <v>0</v>
      </c>
    </row>
    <row r="231" spans="1:7" ht="15.75" x14ac:dyDescent="0.25">
      <c r="A231" s="4">
        <f t="shared" si="3"/>
        <v>218</v>
      </c>
      <c r="B231" s="1"/>
      <c r="C231" s="12" t="s">
        <v>255</v>
      </c>
      <c r="D231" s="1"/>
      <c r="E231" s="11">
        <v>0</v>
      </c>
      <c r="F231" s="11"/>
      <c r="G231" s="11">
        <v>0</v>
      </c>
    </row>
    <row r="232" spans="1:7" ht="15.75" x14ac:dyDescent="0.25">
      <c r="A232" s="4">
        <f t="shared" si="3"/>
        <v>219</v>
      </c>
      <c r="B232" s="1"/>
      <c r="C232" s="12" t="s">
        <v>300</v>
      </c>
      <c r="D232" s="1"/>
      <c r="E232" s="11">
        <v>0</v>
      </c>
      <c r="F232" s="11"/>
      <c r="G232" s="11">
        <v>0</v>
      </c>
    </row>
    <row r="233" spans="1:7" ht="15.75" x14ac:dyDescent="0.25">
      <c r="A233" s="4">
        <f t="shared" si="3"/>
        <v>220</v>
      </c>
      <c r="B233" s="1"/>
      <c r="C233" s="12" t="s">
        <v>14</v>
      </c>
      <c r="D233" s="1"/>
      <c r="E233" s="11">
        <v>-14832773</v>
      </c>
      <c r="F233" s="11"/>
      <c r="G233" s="11">
        <v>-3114882</v>
      </c>
    </row>
    <row r="234" spans="1:7" ht="15.75" x14ac:dyDescent="0.25">
      <c r="A234" s="4">
        <f t="shared" si="3"/>
        <v>221</v>
      </c>
      <c r="B234" s="1"/>
      <c r="C234" s="12" t="s">
        <v>59</v>
      </c>
      <c r="D234" s="1"/>
      <c r="E234" s="11">
        <v>-67133</v>
      </c>
      <c r="F234" s="11"/>
      <c r="G234" s="11">
        <v>-14098</v>
      </c>
    </row>
    <row r="235" spans="1:7" ht="15.75" x14ac:dyDescent="0.25">
      <c r="A235" s="4">
        <f t="shared" si="3"/>
        <v>222</v>
      </c>
      <c r="B235" s="1"/>
      <c r="C235" s="12" t="s">
        <v>60</v>
      </c>
      <c r="D235" s="1"/>
      <c r="E235" s="11">
        <v>30768666</v>
      </c>
      <c r="F235" s="11"/>
      <c r="G235" s="11">
        <v>6445741</v>
      </c>
    </row>
    <row r="236" spans="1:7" ht="15.75" x14ac:dyDescent="0.25">
      <c r="A236" s="4">
        <f t="shared" si="3"/>
        <v>223</v>
      </c>
      <c r="B236" s="1"/>
      <c r="C236" s="12" t="s">
        <v>58</v>
      </c>
      <c r="D236" s="1"/>
      <c r="E236" s="11">
        <v>2005585</v>
      </c>
      <c r="F236" s="11"/>
      <c r="G236" s="11">
        <v>421173</v>
      </c>
    </row>
    <row r="237" spans="1:7" ht="15.75" x14ac:dyDescent="0.25">
      <c r="A237" s="4">
        <f t="shared" si="3"/>
        <v>224</v>
      </c>
      <c r="B237" s="1"/>
      <c r="C237" s="12" t="s">
        <v>24</v>
      </c>
      <c r="D237" s="1"/>
      <c r="E237" s="11">
        <v>1086342</v>
      </c>
      <c r="F237" s="11"/>
      <c r="G237" s="11">
        <v>228132</v>
      </c>
    </row>
    <row r="238" spans="1:7" ht="15.75" x14ac:dyDescent="0.25">
      <c r="A238" s="4">
        <f t="shared" si="3"/>
        <v>225</v>
      </c>
      <c r="B238" s="1"/>
      <c r="C238" s="12" t="s">
        <v>273</v>
      </c>
      <c r="D238" s="1"/>
      <c r="E238" s="11">
        <v>13985649</v>
      </c>
      <c r="F238" s="11"/>
      <c r="G238" s="11">
        <v>2936986</v>
      </c>
    </row>
    <row r="239" spans="1:7" ht="15.75" x14ac:dyDescent="0.25">
      <c r="A239" s="4">
        <f t="shared" si="3"/>
        <v>226</v>
      </c>
      <c r="B239" s="1"/>
      <c r="C239" s="12" t="s">
        <v>239</v>
      </c>
      <c r="D239" s="1"/>
      <c r="E239" s="11">
        <v>891281</v>
      </c>
      <c r="F239" s="11"/>
      <c r="G239" s="11">
        <v>187169</v>
      </c>
    </row>
    <row r="240" spans="1:7" ht="15.75" x14ac:dyDescent="0.25">
      <c r="A240" s="4">
        <f t="shared" si="3"/>
        <v>227</v>
      </c>
      <c r="B240" s="1"/>
      <c r="C240" s="12" t="s">
        <v>289</v>
      </c>
      <c r="D240" s="1"/>
      <c r="E240" s="11">
        <v>-240217</v>
      </c>
      <c r="F240" s="11"/>
      <c r="G240" s="11">
        <v>-50446</v>
      </c>
    </row>
    <row r="241" spans="1:7" ht="15.75" x14ac:dyDescent="0.25">
      <c r="A241" s="4">
        <f t="shared" si="3"/>
        <v>228</v>
      </c>
      <c r="B241" s="1"/>
      <c r="C241" s="12" t="s">
        <v>61</v>
      </c>
      <c r="D241" s="1"/>
      <c r="E241" s="11">
        <v>279791</v>
      </c>
      <c r="F241" s="11"/>
      <c r="G241" s="11">
        <v>58756</v>
      </c>
    </row>
    <row r="242" spans="1:7" ht="15.75" x14ac:dyDescent="0.25">
      <c r="A242" s="4">
        <f t="shared" si="3"/>
        <v>229</v>
      </c>
      <c r="B242" s="1"/>
      <c r="C242" s="12" t="s">
        <v>290</v>
      </c>
      <c r="D242" s="1"/>
      <c r="E242" s="11">
        <v>-61360</v>
      </c>
      <c r="F242" s="11"/>
      <c r="G242" s="11">
        <v>-12886</v>
      </c>
    </row>
    <row r="243" spans="1:7" ht="15.75" x14ac:dyDescent="0.25">
      <c r="A243" s="4">
        <f t="shared" si="3"/>
        <v>230</v>
      </c>
      <c r="B243" s="1"/>
      <c r="C243" s="12" t="s">
        <v>271</v>
      </c>
      <c r="D243" s="1"/>
      <c r="E243" s="11">
        <v>-358789</v>
      </c>
      <c r="F243" s="11"/>
      <c r="G243" s="11">
        <v>-75346</v>
      </c>
    </row>
    <row r="244" spans="1:7" ht="15.75" x14ac:dyDescent="0.25">
      <c r="A244" s="4">
        <f t="shared" si="3"/>
        <v>231</v>
      </c>
      <c r="B244" s="1"/>
      <c r="C244" s="12" t="s">
        <v>266</v>
      </c>
      <c r="D244" s="1"/>
      <c r="E244" s="11">
        <v>1365388</v>
      </c>
      <c r="F244" s="11"/>
      <c r="G244" s="11">
        <v>286731</v>
      </c>
    </row>
    <row r="245" spans="1:7" ht="15.75" x14ac:dyDescent="0.25">
      <c r="A245" s="4">
        <f t="shared" si="3"/>
        <v>232</v>
      </c>
      <c r="B245" s="1"/>
      <c r="C245" s="12" t="s">
        <v>267</v>
      </c>
      <c r="D245" s="1"/>
      <c r="E245" s="11">
        <v>211901</v>
      </c>
      <c r="F245" s="11"/>
      <c r="G245" s="11">
        <v>44499</v>
      </c>
    </row>
    <row r="246" spans="1:7" ht="15.75" x14ac:dyDescent="0.25">
      <c r="A246" s="4">
        <f t="shared" si="3"/>
        <v>233</v>
      </c>
      <c r="B246" s="1"/>
      <c r="C246" s="12" t="s">
        <v>268</v>
      </c>
      <c r="D246" s="1"/>
      <c r="E246" s="11">
        <v>-84058</v>
      </c>
      <c r="F246" s="11"/>
      <c r="G246" s="11">
        <v>-17652</v>
      </c>
    </row>
    <row r="247" spans="1:7" ht="15.75" x14ac:dyDescent="0.25">
      <c r="A247" s="4">
        <f t="shared" si="3"/>
        <v>234</v>
      </c>
      <c r="B247" s="1"/>
      <c r="C247" s="12" t="s">
        <v>269</v>
      </c>
      <c r="D247" s="1"/>
      <c r="E247" s="11">
        <v>17980</v>
      </c>
      <c r="F247" s="11"/>
      <c r="G247" s="11">
        <v>3776</v>
      </c>
    </row>
    <row r="248" spans="1:7" ht="15.75" x14ac:dyDescent="0.25">
      <c r="A248" s="4">
        <f t="shared" si="3"/>
        <v>235</v>
      </c>
      <c r="B248" s="1"/>
      <c r="C248" s="12" t="s">
        <v>15</v>
      </c>
      <c r="D248" s="1"/>
      <c r="E248" s="11">
        <v>1230739</v>
      </c>
      <c r="F248" s="11"/>
      <c r="G248" s="11">
        <v>258455</v>
      </c>
    </row>
    <row r="249" spans="1:7" ht="15.75" x14ac:dyDescent="0.25">
      <c r="A249" s="4">
        <f t="shared" si="3"/>
        <v>236</v>
      </c>
      <c r="B249" s="1"/>
      <c r="C249" s="12" t="s">
        <v>67</v>
      </c>
      <c r="D249" s="1"/>
      <c r="E249" s="11">
        <v>0</v>
      </c>
      <c r="F249" s="11"/>
      <c r="G249" s="11">
        <v>0</v>
      </c>
    </row>
    <row r="250" spans="1:7" ht="15.75" x14ac:dyDescent="0.25">
      <c r="A250" s="4">
        <f t="shared" si="3"/>
        <v>237</v>
      </c>
      <c r="B250" s="1"/>
      <c r="C250" s="12" t="s">
        <v>270</v>
      </c>
      <c r="D250" s="1"/>
      <c r="E250" s="11">
        <v>-133</v>
      </c>
      <c r="F250" s="11"/>
      <c r="G250" s="11">
        <v>-28</v>
      </c>
    </row>
    <row r="251" spans="1:7" ht="15.75" x14ac:dyDescent="0.25">
      <c r="A251" s="4">
        <f t="shared" si="3"/>
        <v>238</v>
      </c>
      <c r="B251" s="1"/>
      <c r="C251" s="12" t="s">
        <v>282</v>
      </c>
      <c r="D251" s="1"/>
      <c r="E251" s="11">
        <v>0</v>
      </c>
      <c r="F251" s="11"/>
      <c r="G251" s="11">
        <v>0</v>
      </c>
    </row>
    <row r="252" spans="1:7" ht="15.75" x14ac:dyDescent="0.25">
      <c r="A252" s="4">
        <f t="shared" si="3"/>
        <v>239</v>
      </c>
      <c r="B252" s="1"/>
      <c r="C252" s="12" t="s">
        <v>283</v>
      </c>
      <c r="D252" s="1"/>
      <c r="E252" s="11">
        <v>12534845</v>
      </c>
      <c r="F252" s="11"/>
      <c r="G252" s="11">
        <v>2632317</v>
      </c>
    </row>
    <row r="253" spans="1:7" ht="15.75" x14ac:dyDescent="0.25">
      <c r="A253" s="4">
        <f t="shared" si="3"/>
        <v>240</v>
      </c>
      <c r="B253" s="1"/>
      <c r="C253" s="12" t="s">
        <v>287</v>
      </c>
      <c r="D253" s="1"/>
      <c r="E253" s="11">
        <v>2297</v>
      </c>
      <c r="F253" s="11"/>
      <c r="G253" s="11">
        <v>482</v>
      </c>
    </row>
    <row r="254" spans="1:7" ht="15.75" x14ac:dyDescent="0.25">
      <c r="A254" s="4">
        <f t="shared" si="3"/>
        <v>241</v>
      </c>
      <c r="B254" s="1"/>
      <c r="C254" s="12" t="s">
        <v>284</v>
      </c>
      <c r="D254" s="1"/>
      <c r="E254" s="11">
        <v>1783405</v>
      </c>
      <c r="F254" s="11"/>
      <c r="G254" s="11">
        <v>374515</v>
      </c>
    </row>
    <row r="255" spans="1:7" ht="15.75" x14ac:dyDescent="0.25">
      <c r="A255" s="4">
        <f t="shared" si="3"/>
        <v>242</v>
      </c>
      <c r="B255" s="1"/>
      <c r="C255" s="12" t="s">
        <v>285</v>
      </c>
      <c r="D255" s="1"/>
      <c r="E255" s="11">
        <v>0</v>
      </c>
      <c r="F255" s="11"/>
      <c r="G255" s="11">
        <v>0</v>
      </c>
    </row>
    <row r="256" spans="1:7" ht="15.75" x14ac:dyDescent="0.25">
      <c r="A256" s="4">
        <f t="shared" si="3"/>
        <v>243</v>
      </c>
      <c r="B256" s="1"/>
      <c r="C256" s="12" t="s">
        <v>286</v>
      </c>
      <c r="D256" s="1"/>
      <c r="E256" s="11">
        <v>197383</v>
      </c>
      <c r="F256" s="11"/>
      <c r="G256" s="11">
        <v>41450</v>
      </c>
    </row>
    <row r="257" spans="1:7" ht="15.75" x14ac:dyDescent="0.25">
      <c r="A257" s="4">
        <f t="shared" si="3"/>
        <v>244</v>
      </c>
      <c r="B257" s="1"/>
      <c r="C257" s="12" t="s">
        <v>288</v>
      </c>
      <c r="D257" s="1"/>
      <c r="E257" s="11">
        <v>681</v>
      </c>
      <c r="F257" s="11"/>
      <c r="G257" s="11">
        <v>143</v>
      </c>
    </row>
    <row r="258" spans="1:7" ht="15.75" x14ac:dyDescent="0.25">
      <c r="A258" s="4">
        <f t="shared" si="3"/>
        <v>245</v>
      </c>
      <c r="B258" s="1"/>
      <c r="C258" s="12" t="s">
        <v>301</v>
      </c>
      <c r="D258" s="1"/>
      <c r="E258" s="11">
        <v>962445</v>
      </c>
      <c r="F258" s="11"/>
      <c r="G258" s="11">
        <v>202113</v>
      </c>
    </row>
    <row r="259" spans="1:7" ht="15.75" x14ac:dyDescent="0.25">
      <c r="A259" s="4">
        <f t="shared" si="3"/>
        <v>246</v>
      </c>
      <c r="B259" s="1"/>
      <c r="C259" s="12" t="s">
        <v>303</v>
      </c>
      <c r="D259" s="1"/>
      <c r="E259" s="11">
        <v>-64522</v>
      </c>
      <c r="F259" s="11"/>
      <c r="G259" s="11">
        <v>-13550</v>
      </c>
    </row>
    <row r="260" spans="1:7" ht="15.75" x14ac:dyDescent="0.25">
      <c r="A260" s="4">
        <f t="shared" si="3"/>
        <v>247</v>
      </c>
      <c r="B260" s="1"/>
      <c r="C260" s="12" t="s">
        <v>17</v>
      </c>
      <c r="D260" s="1"/>
      <c r="E260" s="11">
        <v>228772</v>
      </c>
      <c r="F260" s="11"/>
      <c r="G260" s="11">
        <v>48042</v>
      </c>
    </row>
    <row r="261" spans="1:7" ht="15.75" x14ac:dyDescent="0.25">
      <c r="A261" s="4">
        <f t="shared" si="3"/>
        <v>248</v>
      </c>
      <c r="B261" s="1"/>
      <c r="C261" s="12" t="s">
        <v>302</v>
      </c>
      <c r="D261" s="1"/>
      <c r="E261" s="11">
        <v>642130</v>
      </c>
      <c r="F261" s="11"/>
      <c r="G261" s="11">
        <v>134847</v>
      </c>
    </row>
    <row r="262" spans="1:7" ht="15.75" x14ac:dyDescent="0.25">
      <c r="A262" s="4">
        <f t="shared" si="3"/>
        <v>249</v>
      </c>
      <c r="B262" s="1"/>
      <c r="C262" s="12" t="s">
        <v>16</v>
      </c>
      <c r="D262" s="1"/>
      <c r="E262" s="11">
        <v>52709</v>
      </c>
      <c r="F262" s="11"/>
      <c r="G262" s="11">
        <v>11069</v>
      </c>
    </row>
    <row r="263" spans="1:7" ht="15.75" x14ac:dyDescent="0.25">
      <c r="A263" s="4">
        <f t="shared" si="3"/>
        <v>250</v>
      </c>
      <c r="B263" s="1"/>
      <c r="C263" s="12" t="s">
        <v>274</v>
      </c>
      <c r="D263" s="1"/>
      <c r="E263" s="11">
        <v>-348929</v>
      </c>
      <c r="F263" s="11"/>
      <c r="G263" s="11">
        <v>-73275</v>
      </c>
    </row>
    <row r="264" spans="1:7" ht="15.75" x14ac:dyDescent="0.25">
      <c r="A264" s="4">
        <f t="shared" si="3"/>
        <v>251</v>
      </c>
      <c r="B264" s="1"/>
      <c r="C264" s="12" t="s">
        <v>280</v>
      </c>
      <c r="D264" s="1"/>
      <c r="E264" s="11">
        <v>214746</v>
      </c>
      <c r="F264" s="11"/>
      <c r="G264" s="11">
        <v>45097</v>
      </c>
    </row>
    <row r="265" spans="1:7" ht="15.75" x14ac:dyDescent="0.25">
      <c r="A265" s="4">
        <f t="shared" si="3"/>
        <v>252</v>
      </c>
      <c r="B265" s="1"/>
      <c r="C265" s="12" t="s">
        <v>238</v>
      </c>
      <c r="D265" s="1"/>
      <c r="E265" s="11">
        <v>739863</v>
      </c>
      <c r="F265" s="11"/>
      <c r="G265" s="11">
        <v>155371</v>
      </c>
    </row>
    <row r="266" spans="1:7" ht="15.75" x14ac:dyDescent="0.25">
      <c r="A266" s="4">
        <f t="shared" si="3"/>
        <v>253</v>
      </c>
      <c r="B266" s="1"/>
      <c r="C266" s="12" t="s">
        <v>264</v>
      </c>
      <c r="D266" s="1"/>
      <c r="E266" s="11">
        <v>1179208</v>
      </c>
      <c r="F266" s="11"/>
      <c r="G266" s="11">
        <v>247634</v>
      </c>
    </row>
    <row r="267" spans="1:7" ht="15.75" x14ac:dyDescent="0.25">
      <c r="A267" s="4">
        <f t="shared" si="3"/>
        <v>254</v>
      </c>
      <c r="B267" s="1"/>
      <c r="C267" s="12" t="s">
        <v>66</v>
      </c>
      <c r="D267" s="1"/>
      <c r="E267" s="11">
        <v>0</v>
      </c>
      <c r="F267" s="11"/>
      <c r="G267" s="11">
        <v>0</v>
      </c>
    </row>
    <row r="268" spans="1:7" ht="15.75" x14ac:dyDescent="0.25">
      <c r="A268" s="4">
        <f t="shared" si="3"/>
        <v>255</v>
      </c>
      <c r="B268" s="1"/>
      <c r="C268" s="12" t="s">
        <v>265</v>
      </c>
      <c r="D268" s="1"/>
      <c r="E268" s="11">
        <v>0</v>
      </c>
      <c r="F268" s="11"/>
      <c r="G268" s="11">
        <v>0</v>
      </c>
    </row>
    <row r="269" spans="1:7" ht="15.75" x14ac:dyDescent="0.25">
      <c r="A269" s="4">
        <f t="shared" si="3"/>
        <v>256</v>
      </c>
      <c r="B269" s="1"/>
      <c r="C269" s="12" t="s">
        <v>21</v>
      </c>
      <c r="D269" s="1"/>
      <c r="E269" s="11">
        <v>71479</v>
      </c>
      <c r="F269" s="11"/>
      <c r="G269" s="11">
        <v>15011</v>
      </c>
    </row>
    <row r="270" spans="1:7" ht="15.75" x14ac:dyDescent="0.25">
      <c r="A270" s="4">
        <f t="shared" si="3"/>
        <v>257</v>
      </c>
      <c r="B270" s="1"/>
      <c r="C270" s="12" t="s">
        <v>240</v>
      </c>
      <c r="D270" s="1"/>
      <c r="E270" s="11">
        <v>-999193</v>
      </c>
      <c r="F270" s="11"/>
      <c r="G270" s="11">
        <v>-209831</v>
      </c>
    </row>
    <row r="271" spans="1:7" ht="15.75" x14ac:dyDescent="0.25">
      <c r="A271" s="4">
        <f t="shared" si="3"/>
        <v>258</v>
      </c>
      <c r="B271" s="1"/>
      <c r="C271" s="12" t="s">
        <v>46</v>
      </c>
      <c r="D271" s="1"/>
      <c r="E271" s="11">
        <v>0</v>
      </c>
      <c r="F271" s="11"/>
      <c r="G271" s="11">
        <v>0</v>
      </c>
    </row>
    <row r="272" spans="1:7" ht="15.75" x14ac:dyDescent="0.25">
      <c r="A272" s="4">
        <f t="shared" ref="A272:A335" si="4">+A271+1</f>
        <v>259</v>
      </c>
      <c r="B272" s="1"/>
      <c r="C272" s="12" t="s">
        <v>244</v>
      </c>
      <c r="D272" s="1"/>
      <c r="E272" s="11">
        <v>318556</v>
      </c>
      <c r="F272" s="11"/>
      <c r="G272" s="11">
        <v>66897</v>
      </c>
    </row>
    <row r="273" spans="1:7" ht="15.75" x14ac:dyDescent="0.25">
      <c r="A273" s="4">
        <f t="shared" si="4"/>
        <v>260</v>
      </c>
      <c r="B273" s="1"/>
      <c r="C273" s="12" t="s">
        <v>241</v>
      </c>
      <c r="D273" s="1"/>
      <c r="E273" s="11">
        <v>-10901</v>
      </c>
      <c r="F273" s="11"/>
      <c r="G273" s="11">
        <v>-2289</v>
      </c>
    </row>
    <row r="274" spans="1:7" ht="15.75" x14ac:dyDescent="0.25">
      <c r="A274" s="4">
        <f t="shared" si="4"/>
        <v>261</v>
      </c>
      <c r="B274" s="1"/>
      <c r="C274" s="12" t="s">
        <v>46</v>
      </c>
      <c r="D274" s="1"/>
      <c r="E274" s="11">
        <v>0</v>
      </c>
      <c r="F274" s="11"/>
      <c r="G274" s="11">
        <v>0</v>
      </c>
    </row>
    <row r="275" spans="1:7" ht="15.75" x14ac:dyDescent="0.25">
      <c r="A275" s="4">
        <f t="shared" si="4"/>
        <v>262</v>
      </c>
      <c r="B275" s="1"/>
      <c r="C275" s="12" t="s">
        <v>242</v>
      </c>
      <c r="D275" s="1"/>
      <c r="E275" s="11">
        <v>-158257</v>
      </c>
      <c r="F275" s="11"/>
      <c r="G275" s="11">
        <v>-33234</v>
      </c>
    </row>
    <row r="276" spans="1:7" ht="15.75" x14ac:dyDescent="0.25">
      <c r="A276" s="4">
        <f t="shared" si="4"/>
        <v>263</v>
      </c>
      <c r="B276" s="1"/>
      <c r="C276" s="12" t="s">
        <v>243</v>
      </c>
      <c r="D276" s="1"/>
      <c r="E276" s="11">
        <v>2483792</v>
      </c>
      <c r="F276" s="11"/>
      <c r="G276" s="11">
        <v>521596</v>
      </c>
    </row>
    <row r="277" spans="1:7" ht="15.75" x14ac:dyDescent="0.25">
      <c r="A277" s="4">
        <f t="shared" si="4"/>
        <v>264</v>
      </c>
      <c r="B277" s="1"/>
      <c r="C277" s="12" t="s">
        <v>245</v>
      </c>
      <c r="D277" s="1"/>
      <c r="E277" s="11">
        <v>125103</v>
      </c>
      <c r="F277" s="11"/>
      <c r="G277" s="11">
        <v>26272</v>
      </c>
    </row>
    <row r="278" spans="1:7" ht="15.75" x14ac:dyDescent="0.25">
      <c r="A278" s="4">
        <f t="shared" si="4"/>
        <v>265</v>
      </c>
      <c r="B278" s="1"/>
      <c r="C278" s="12" t="s">
        <v>249</v>
      </c>
      <c r="D278" s="1"/>
      <c r="E278" s="11">
        <v>19532</v>
      </c>
      <c r="F278" s="11"/>
      <c r="G278" s="11">
        <v>4102</v>
      </c>
    </row>
    <row r="279" spans="1:7" ht="15.75" x14ac:dyDescent="0.25">
      <c r="A279" s="4">
        <f t="shared" si="4"/>
        <v>266</v>
      </c>
      <c r="B279" s="1"/>
      <c r="C279" s="12" t="s">
        <v>250</v>
      </c>
      <c r="D279" s="1"/>
      <c r="E279" s="11">
        <v>-476659</v>
      </c>
      <c r="F279" s="11"/>
      <c r="G279" s="11">
        <v>-100098</v>
      </c>
    </row>
    <row r="280" spans="1:7" ht="15.75" x14ac:dyDescent="0.25">
      <c r="A280" s="4">
        <f t="shared" si="4"/>
        <v>267</v>
      </c>
      <c r="B280" s="1"/>
      <c r="C280" s="12" t="s">
        <v>251</v>
      </c>
      <c r="D280" s="1"/>
      <c r="E280" s="11">
        <v>-608501</v>
      </c>
      <c r="F280" s="11"/>
      <c r="G280" s="11">
        <v>-127785</v>
      </c>
    </row>
    <row r="281" spans="1:7" ht="15.75" x14ac:dyDescent="0.25">
      <c r="A281" s="4">
        <f t="shared" si="4"/>
        <v>268</v>
      </c>
      <c r="B281" s="1"/>
      <c r="C281" s="12" t="s">
        <v>246</v>
      </c>
      <c r="D281" s="1"/>
      <c r="E281" s="11">
        <v>-1161134</v>
      </c>
      <c r="F281" s="11"/>
      <c r="G281" s="11">
        <v>-243838</v>
      </c>
    </row>
    <row r="282" spans="1:7" ht="15.75" x14ac:dyDescent="0.25">
      <c r="A282" s="4">
        <f t="shared" si="4"/>
        <v>269</v>
      </c>
      <c r="B282" s="1"/>
      <c r="C282" s="12" t="s">
        <v>247</v>
      </c>
      <c r="D282" s="1"/>
      <c r="E282" s="11">
        <v>23844</v>
      </c>
      <c r="F282" s="11"/>
      <c r="G282" s="11">
        <v>5007</v>
      </c>
    </row>
    <row r="283" spans="1:7" ht="15.75" x14ac:dyDescent="0.25">
      <c r="A283" s="4">
        <f t="shared" si="4"/>
        <v>270</v>
      </c>
      <c r="B283" s="1"/>
      <c r="C283" s="12" t="s">
        <v>248</v>
      </c>
      <c r="D283" s="1"/>
      <c r="E283" s="11">
        <v>17991</v>
      </c>
      <c r="F283" s="11"/>
      <c r="G283" s="11">
        <v>3778</v>
      </c>
    </row>
    <row r="284" spans="1:7" ht="15.75" x14ac:dyDescent="0.25">
      <c r="A284" s="4">
        <f t="shared" si="4"/>
        <v>271</v>
      </c>
      <c r="B284" s="1"/>
      <c r="C284" s="12" t="s">
        <v>232</v>
      </c>
      <c r="D284" s="1"/>
      <c r="E284" s="11">
        <v>-92274</v>
      </c>
      <c r="F284" s="11"/>
      <c r="G284" s="11">
        <v>-19378</v>
      </c>
    </row>
    <row r="285" spans="1:7" ht="15.75" x14ac:dyDescent="0.25">
      <c r="A285" s="4">
        <f t="shared" si="4"/>
        <v>272</v>
      </c>
      <c r="B285" s="1"/>
      <c r="C285" s="12" t="s">
        <v>235</v>
      </c>
      <c r="D285" s="1"/>
      <c r="E285" s="11">
        <v>293270</v>
      </c>
      <c r="F285" s="11"/>
      <c r="G285" s="11">
        <v>61587</v>
      </c>
    </row>
    <row r="286" spans="1:7" ht="15.75" x14ac:dyDescent="0.25">
      <c r="A286" s="4">
        <f t="shared" si="4"/>
        <v>273</v>
      </c>
      <c r="B286" s="1"/>
      <c r="C286" s="12" t="s">
        <v>295</v>
      </c>
      <c r="D286" s="1"/>
      <c r="E286" s="11">
        <v>570272</v>
      </c>
      <c r="F286" s="11"/>
      <c r="G286" s="11">
        <v>119757</v>
      </c>
    </row>
    <row r="287" spans="1:7" ht="15.75" x14ac:dyDescent="0.25">
      <c r="A287" s="4">
        <f t="shared" si="4"/>
        <v>274</v>
      </c>
      <c r="B287" s="1"/>
      <c r="C287" s="12" t="s">
        <v>84</v>
      </c>
      <c r="D287" s="1"/>
      <c r="E287" s="11">
        <v>0</v>
      </c>
      <c r="F287" s="11"/>
      <c r="G287" s="11">
        <v>0</v>
      </c>
    </row>
    <row r="288" spans="1:7" ht="15.75" x14ac:dyDescent="0.25">
      <c r="A288" s="4">
        <f t="shared" si="4"/>
        <v>275</v>
      </c>
      <c r="B288" s="1"/>
      <c r="C288" s="12" t="s">
        <v>88</v>
      </c>
      <c r="D288" s="1"/>
      <c r="E288" s="11">
        <v>0</v>
      </c>
      <c r="F288" s="11"/>
      <c r="G288" s="11">
        <v>0</v>
      </c>
    </row>
    <row r="289" spans="1:7" ht="15.75" x14ac:dyDescent="0.25">
      <c r="A289" s="4">
        <f t="shared" si="4"/>
        <v>276</v>
      </c>
      <c r="B289" s="1"/>
      <c r="C289" s="12" t="s">
        <v>19</v>
      </c>
      <c r="D289" s="1"/>
      <c r="E289" s="11">
        <v>0</v>
      </c>
      <c r="F289" s="11"/>
      <c r="G289" s="11">
        <v>0</v>
      </c>
    </row>
    <row r="290" spans="1:7" ht="15.75" x14ac:dyDescent="0.25">
      <c r="A290" s="4">
        <f t="shared" si="4"/>
        <v>277</v>
      </c>
      <c r="B290" s="1"/>
      <c r="C290" s="12" t="s">
        <v>85</v>
      </c>
      <c r="D290" s="1"/>
      <c r="E290" s="11">
        <v>-11348</v>
      </c>
      <c r="F290" s="11"/>
      <c r="G290" s="11">
        <v>-2383</v>
      </c>
    </row>
    <row r="291" spans="1:7" ht="15.75" x14ac:dyDescent="0.25">
      <c r="A291" s="4">
        <f t="shared" si="4"/>
        <v>278</v>
      </c>
      <c r="B291" s="1"/>
      <c r="C291" s="12" t="s">
        <v>86</v>
      </c>
      <c r="D291" s="1"/>
      <c r="E291" s="11">
        <v>0</v>
      </c>
      <c r="F291" s="11"/>
      <c r="G291" s="11">
        <v>0</v>
      </c>
    </row>
    <row r="292" spans="1:7" ht="15.75" x14ac:dyDescent="0.25">
      <c r="A292" s="4">
        <f t="shared" si="4"/>
        <v>279</v>
      </c>
      <c r="B292" s="1"/>
      <c r="C292" s="12" t="s">
        <v>87</v>
      </c>
      <c r="D292" s="1"/>
      <c r="E292" s="11">
        <v>0</v>
      </c>
      <c r="F292" s="11"/>
      <c r="G292" s="11">
        <v>0</v>
      </c>
    </row>
    <row r="293" spans="1:7" ht="15.75" x14ac:dyDescent="0.25">
      <c r="A293" s="4">
        <f t="shared" si="4"/>
        <v>280</v>
      </c>
      <c r="B293" s="1"/>
      <c r="C293" s="12" t="s">
        <v>294</v>
      </c>
      <c r="D293" s="1"/>
      <c r="E293" s="11">
        <v>3664</v>
      </c>
      <c r="F293" s="11"/>
      <c r="G293" s="11">
        <v>769</v>
      </c>
    </row>
    <row r="294" spans="1:7" ht="15.75" x14ac:dyDescent="0.25">
      <c r="A294" s="4">
        <f t="shared" si="4"/>
        <v>281</v>
      </c>
      <c r="B294" s="1"/>
      <c r="C294" s="12" t="s">
        <v>18</v>
      </c>
      <c r="D294" s="1"/>
      <c r="E294" s="11">
        <v>11826</v>
      </c>
      <c r="F294" s="11"/>
      <c r="G294" s="11">
        <v>2483</v>
      </c>
    </row>
    <row r="295" spans="1:7" ht="15.75" x14ac:dyDescent="0.25">
      <c r="A295" s="4">
        <f t="shared" si="4"/>
        <v>282</v>
      </c>
      <c r="B295" s="1"/>
      <c r="C295" s="12" t="s">
        <v>258</v>
      </c>
      <c r="D295" s="1"/>
      <c r="E295" s="11">
        <v>-61418</v>
      </c>
      <c r="F295" s="11"/>
      <c r="G295" s="11">
        <v>-12898</v>
      </c>
    </row>
    <row r="296" spans="1:7" ht="15.75" x14ac:dyDescent="0.25">
      <c r="A296" s="4">
        <f t="shared" si="4"/>
        <v>283</v>
      </c>
      <c r="B296" s="1"/>
      <c r="C296" s="12" t="s">
        <v>62</v>
      </c>
      <c r="D296" s="1"/>
      <c r="E296" s="11">
        <v>200753</v>
      </c>
      <c r="F296" s="11"/>
      <c r="G296" s="11">
        <v>42158</v>
      </c>
    </row>
    <row r="297" spans="1:7" ht="15.75" x14ac:dyDescent="0.25">
      <c r="A297" s="4">
        <f t="shared" si="4"/>
        <v>284</v>
      </c>
      <c r="B297" s="1"/>
      <c r="C297" s="12" t="s">
        <v>64</v>
      </c>
      <c r="D297" s="1"/>
      <c r="E297" s="11">
        <v>-715393</v>
      </c>
      <c r="F297" s="11"/>
      <c r="G297" s="11">
        <v>-150233</v>
      </c>
    </row>
    <row r="298" spans="1:7" ht="15.75" x14ac:dyDescent="0.25">
      <c r="A298" s="4">
        <f t="shared" si="4"/>
        <v>285</v>
      </c>
      <c r="B298" s="1"/>
      <c r="C298" s="12" t="s">
        <v>261</v>
      </c>
      <c r="D298" s="1"/>
      <c r="E298" s="11">
        <v>-1165327</v>
      </c>
      <c r="F298" s="11"/>
      <c r="G298" s="11">
        <v>-244719</v>
      </c>
    </row>
    <row r="299" spans="1:7" ht="15.75" x14ac:dyDescent="0.25">
      <c r="A299" s="4">
        <f t="shared" si="4"/>
        <v>286</v>
      </c>
      <c r="B299" s="1"/>
      <c r="C299" s="12" t="s">
        <v>262</v>
      </c>
      <c r="D299" s="1"/>
      <c r="E299" s="11">
        <v>8891</v>
      </c>
      <c r="F299" s="11"/>
      <c r="G299" s="11">
        <v>1867</v>
      </c>
    </row>
    <row r="300" spans="1:7" ht="15.75" x14ac:dyDescent="0.25">
      <c r="A300" s="4">
        <f t="shared" si="4"/>
        <v>287</v>
      </c>
      <c r="B300" s="1"/>
      <c r="C300" s="12" t="s">
        <v>259</v>
      </c>
      <c r="D300" s="1"/>
      <c r="E300" s="11">
        <v>-1273554</v>
      </c>
      <c r="F300" s="11"/>
      <c r="G300" s="11">
        <v>-267446</v>
      </c>
    </row>
    <row r="301" spans="1:7" ht="15.75" x14ac:dyDescent="0.25">
      <c r="A301" s="4">
        <f t="shared" si="4"/>
        <v>288</v>
      </c>
      <c r="B301" s="1"/>
      <c r="C301" s="12" t="s">
        <v>260</v>
      </c>
      <c r="D301" s="1"/>
      <c r="E301" s="11">
        <v>77857</v>
      </c>
      <c r="F301" s="11"/>
      <c r="G301" s="11">
        <v>16350</v>
      </c>
    </row>
    <row r="302" spans="1:7" ht="15.75" x14ac:dyDescent="0.25">
      <c r="A302" s="4">
        <f t="shared" si="4"/>
        <v>289</v>
      </c>
      <c r="B302" s="1"/>
      <c r="C302" s="12" t="s">
        <v>63</v>
      </c>
      <c r="D302" s="1"/>
      <c r="E302" s="11">
        <v>52566</v>
      </c>
      <c r="F302" s="11"/>
      <c r="G302" s="11">
        <v>11039</v>
      </c>
    </row>
    <row r="303" spans="1:7" ht="15.75" x14ac:dyDescent="0.25">
      <c r="A303" s="4">
        <f t="shared" si="4"/>
        <v>290</v>
      </c>
      <c r="B303" s="1"/>
      <c r="C303" s="12" t="s">
        <v>257</v>
      </c>
      <c r="D303" s="1"/>
      <c r="E303" s="11">
        <v>-2125541</v>
      </c>
      <c r="F303" s="11"/>
      <c r="G303" s="11">
        <v>-446364</v>
      </c>
    </row>
    <row r="304" spans="1:7" ht="15.75" x14ac:dyDescent="0.25">
      <c r="A304" s="4">
        <f t="shared" si="4"/>
        <v>291</v>
      </c>
      <c r="B304" s="1"/>
      <c r="C304" s="12" t="s">
        <v>20</v>
      </c>
      <c r="D304" s="1"/>
      <c r="E304" s="11">
        <v>13301</v>
      </c>
      <c r="F304" s="11"/>
      <c r="G304" s="11">
        <v>2793</v>
      </c>
    </row>
    <row r="305" spans="1:7" ht="15.75" x14ac:dyDescent="0.25">
      <c r="A305" s="4">
        <f t="shared" si="4"/>
        <v>292</v>
      </c>
      <c r="B305" s="1"/>
      <c r="C305" s="12" t="s">
        <v>292</v>
      </c>
      <c r="D305" s="1"/>
      <c r="E305" s="11">
        <v>0</v>
      </c>
      <c r="F305" s="11"/>
      <c r="G305" s="11">
        <v>0</v>
      </c>
    </row>
    <row r="306" spans="1:7" ht="15.75" x14ac:dyDescent="0.25">
      <c r="A306" s="4">
        <f t="shared" si="4"/>
        <v>293</v>
      </c>
      <c r="B306" s="1"/>
      <c r="C306" s="12" t="s">
        <v>293</v>
      </c>
      <c r="D306" s="1"/>
      <c r="E306" s="11">
        <v>1947354</v>
      </c>
      <c r="F306" s="11"/>
      <c r="G306" s="11">
        <v>408944</v>
      </c>
    </row>
    <row r="307" spans="1:7" ht="15.75" x14ac:dyDescent="0.25">
      <c r="A307" s="4">
        <f t="shared" si="4"/>
        <v>294</v>
      </c>
      <c r="B307" s="1"/>
      <c r="C307" s="12" t="s">
        <v>80</v>
      </c>
      <c r="D307" s="1"/>
      <c r="E307" s="11">
        <v>3615577</v>
      </c>
      <c r="F307" s="11"/>
      <c r="G307" s="11">
        <v>759271</v>
      </c>
    </row>
    <row r="308" spans="1:7" ht="15.75" x14ac:dyDescent="0.25">
      <c r="A308" s="4">
        <f t="shared" si="4"/>
        <v>295</v>
      </c>
      <c r="B308" s="1"/>
      <c r="C308" s="12" t="s">
        <v>22</v>
      </c>
      <c r="D308" s="1"/>
      <c r="E308" s="11">
        <v>0</v>
      </c>
      <c r="F308" s="11"/>
      <c r="G308" s="11">
        <v>0</v>
      </c>
    </row>
    <row r="309" spans="1:7" ht="15.75" x14ac:dyDescent="0.25">
      <c r="A309" s="4">
        <f t="shared" si="4"/>
        <v>296</v>
      </c>
      <c r="B309" s="1"/>
      <c r="C309" s="12" t="s">
        <v>263</v>
      </c>
      <c r="D309" s="1"/>
      <c r="E309" s="11">
        <v>0</v>
      </c>
      <c r="F309" s="11"/>
      <c r="G309" s="11">
        <v>0</v>
      </c>
    </row>
    <row r="310" spans="1:7" ht="15.75" x14ac:dyDescent="0.25">
      <c r="A310" s="4">
        <f t="shared" si="4"/>
        <v>297</v>
      </c>
      <c r="B310" s="1"/>
      <c r="C310" s="12" t="s">
        <v>23</v>
      </c>
      <c r="D310" s="1"/>
      <c r="E310" s="11">
        <v>0</v>
      </c>
      <c r="F310" s="11"/>
      <c r="G310" s="11">
        <v>0</v>
      </c>
    </row>
    <row r="311" spans="1:7" ht="15.75" x14ac:dyDescent="0.25">
      <c r="A311" s="4">
        <f t="shared" si="4"/>
        <v>298</v>
      </c>
      <c r="B311" s="1"/>
      <c r="C311" s="12" t="s">
        <v>69</v>
      </c>
      <c r="D311" s="1"/>
      <c r="E311" s="11">
        <v>764263</v>
      </c>
      <c r="F311" s="11"/>
      <c r="G311" s="11">
        <v>160495</v>
      </c>
    </row>
    <row r="312" spans="1:7" ht="15.75" x14ac:dyDescent="0.25">
      <c r="A312" s="4">
        <f t="shared" si="4"/>
        <v>299</v>
      </c>
      <c r="B312" s="1"/>
      <c r="C312" s="12" t="s">
        <v>68</v>
      </c>
      <c r="D312" s="1"/>
      <c r="E312" s="11">
        <v>-4884214</v>
      </c>
      <c r="F312" s="11"/>
      <c r="G312" s="11">
        <v>-1025685</v>
      </c>
    </row>
    <row r="313" spans="1:7" ht="15.75" x14ac:dyDescent="0.25">
      <c r="A313" s="4">
        <f t="shared" si="4"/>
        <v>300</v>
      </c>
      <c r="B313" s="1"/>
      <c r="C313" s="12" t="s">
        <v>272</v>
      </c>
      <c r="D313" s="1"/>
      <c r="E313" s="11">
        <v>10868</v>
      </c>
      <c r="F313" s="11"/>
      <c r="G313" s="11">
        <v>2282</v>
      </c>
    </row>
    <row r="314" spans="1:7" ht="15.75" x14ac:dyDescent="0.25">
      <c r="A314" s="4">
        <f t="shared" si="4"/>
        <v>301</v>
      </c>
      <c r="B314" s="1"/>
      <c r="C314" s="12" t="s">
        <v>47</v>
      </c>
      <c r="D314" s="1"/>
      <c r="E314" s="11">
        <v>-2467658</v>
      </c>
      <c r="F314" s="11"/>
      <c r="G314" s="11">
        <v>-518208</v>
      </c>
    </row>
    <row r="315" spans="1:7" ht="15.75" x14ac:dyDescent="0.25">
      <c r="A315" s="4">
        <f t="shared" si="4"/>
        <v>302</v>
      </c>
      <c r="B315" s="1"/>
      <c r="C315" s="12" t="s">
        <v>48</v>
      </c>
      <c r="D315" s="1"/>
      <c r="E315" s="11">
        <v>-22230</v>
      </c>
      <c r="F315" s="11"/>
      <c r="G315" s="11">
        <v>-4668</v>
      </c>
    </row>
    <row r="316" spans="1:7" ht="15.75" x14ac:dyDescent="0.25">
      <c r="A316" s="4">
        <f t="shared" si="4"/>
        <v>303</v>
      </c>
      <c r="B316" s="1"/>
      <c r="C316" s="12" t="s">
        <v>103</v>
      </c>
      <c r="D316" s="1"/>
      <c r="E316" s="11">
        <v>-1520386</v>
      </c>
      <c r="F316" s="11"/>
      <c r="G316" s="11">
        <v>-319281</v>
      </c>
    </row>
    <row r="317" spans="1:7" ht="15.75" x14ac:dyDescent="0.25">
      <c r="A317" s="4">
        <f t="shared" si="4"/>
        <v>304</v>
      </c>
      <c r="B317" s="1"/>
      <c r="C317" s="12" t="s">
        <v>104</v>
      </c>
      <c r="D317" s="1"/>
      <c r="E317" s="11">
        <v>183582</v>
      </c>
      <c r="F317" s="11"/>
      <c r="G317" s="11">
        <v>38552</v>
      </c>
    </row>
    <row r="318" spans="1:7" ht="15.75" x14ac:dyDescent="0.25">
      <c r="A318" s="4">
        <f t="shared" si="4"/>
        <v>305</v>
      </c>
      <c r="B318" s="1"/>
      <c r="C318" s="12" t="s">
        <v>92</v>
      </c>
      <c r="D318" s="1"/>
      <c r="E318" s="11">
        <v>206663</v>
      </c>
      <c r="F318" s="11"/>
      <c r="G318" s="11">
        <v>43399</v>
      </c>
    </row>
    <row r="319" spans="1:7" ht="15.75" x14ac:dyDescent="0.25">
      <c r="A319" s="4">
        <f t="shared" si="4"/>
        <v>306</v>
      </c>
      <c r="B319" s="1"/>
      <c r="C319" s="12" t="s">
        <v>93</v>
      </c>
      <c r="D319" s="1"/>
      <c r="E319" s="11">
        <v>-1085570</v>
      </c>
      <c r="F319" s="11"/>
      <c r="G319" s="11">
        <v>-227970</v>
      </c>
    </row>
    <row r="320" spans="1:7" ht="15.75" x14ac:dyDescent="0.25">
      <c r="A320" s="4">
        <f t="shared" si="4"/>
        <v>307</v>
      </c>
      <c r="B320" s="1"/>
      <c r="C320" s="12" t="s">
        <v>51</v>
      </c>
      <c r="D320" s="1"/>
      <c r="E320" s="11">
        <v>-2417415</v>
      </c>
      <c r="F320" s="11"/>
      <c r="G320" s="11">
        <v>-507657</v>
      </c>
    </row>
    <row r="321" spans="1:7" ht="15.75" x14ac:dyDescent="0.25">
      <c r="A321" s="4">
        <f t="shared" si="4"/>
        <v>308</v>
      </c>
      <c r="B321" s="1"/>
      <c r="C321" s="12" t="s">
        <v>49</v>
      </c>
      <c r="D321" s="1"/>
      <c r="E321" s="11">
        <v>1750222</v>
      </c>
      <c r="F321" s="11"/>
      <c r="G321" s="11">
        <v>367547</v>
      </c>
    </row>
    <row r="322" spans="1:7" ht="15.75" x14ac:dyDescent="0.25">
      <c r="A322" s="4">
        <f t="shared" si="4"/>
        <v>309</v>
      </c>
      <c r="B322" s="1"/>
      <c r="C322" s="12" t="s">
        <v>53</v>
      </c>
      <c r="D322" s="1"/>
      <c r="E322" s="11">
        <v>386955</v>
      </c>
      <c r="F322" s="11"/>
      <c r="G322" s="11">
        <v>81261</v>
      </c>
    </row>
    <row r="323" spans="1:7" ht="15.75" x14ac:dyDescent="0.25">
      <c r="A323" s="4">
        <f t="shared" si="4"/>
        <v>310</v>
      </c>
      <c r="B323" s="1"/>
      <c r="C323" s="12" t="s">
        <v>52</v>
      </c>
      <c r="D323" s="1"/>
      <c r="E323" s="11">
        <v>144905</v>
      </c>
      <c r="F323" s="11"/>
      <c r="G323" s="11">
        <v>30430</v>
      </c>
    </row>
    <row r="324" spans="1:7" ht="15.75" x14ac:dyDescent="0.25">
      <c r="A324" s="4">
        <f t="shared" si="4"/>
        <v>311</v>
      </c>
      <c r="B324" s="1"/>
      <c r="C324" s="12" t="s">
        <v>50</v>
      </c>
      <c r="D324" s="1"/>
      <c r="E324" s="11">
        <v>164197</v>
      </c>
      <c r="F324" s="11"/>
      <c r="G324" s="11">
        <v>34481</v>
      </c>
    </row>
    <row r="325" spans="1:7" ht="15.75" x14ac:dyDescent="0.25">
      <c r="A325" s="4">
        <f t="shared" si="4"/>
        <v>312</v>
      </c>
      <c r="B325" s="1"/>
      <c r="C325" s="12" t="s">
        <v>105</v>
      </c>
      <c r="D325" s="1"/>
      <c r="E325" s="11">
        <v>1591845</v>
      </c>
      <c r="F325" s="11"/>
      <c r="G325" s="11">
        <v>334287</v>
      </c>
    </row>
    <row r="326" spans="1:7" ht="15.75" x14ac:dyDescent="0.25">
      <c r="A326" s="4">
        <f t="shared" si="4"/>
        <v>313</v>
      </c>
      <c r="B326" s="1"/>
      <c r="C326" s="12" t="s">
        <v>106</v>
      </c>
      <c r="D326" s="1"/>
      <c r="E326" s="11">
        <v>-3089021</v>
      </c>
      <c r="F326" s="11"/>
      <c r="G326" s="11">
        <v>-648694</v>
      </c>
    </row>
    <row r="327" spans="1:7" ht="15.75" x14ac:dyDescent="0.25">
      <c r="A327" s="4">
        <f t="shared" si="4"/>
        <v>314</v>
      </c>
      <c r="B327" s="1"/>
      <c r="C327" s="12" t="s">
        <v>54</v>
      </c>
      <c r="D327" s="1"/>
      <c r="E327" s="11">
        <v>-1097825</v>
      </c>
      <c r="F327" s="11"/>
      <c r="G327" s="11">
        <v>-230543</v>
      </c>
    </row>
    <row r="328" spans="1:7" ht="15.75" x14ac:dyDescent="0.25">
      <c r="A328" s="4">
        <f t="shared" si="4"/>
        <v>315</v>
      </c>
      <c r="B328" s="1"/>
      <c r="C328" s="12" t="s">
        <v>91</v>
      </c>
      <c r="D328" s="1"/>
      <c r="E328" s="11">
        <v>0</v>
      </c>
      <c r="F328" s="11"/>
      <c r="G328" s="11">
        <v>0</v>
      </c>
    </row>
    <row r="329" spans="1:7" ht="15.75" x14ac:dyDescent="0.25">
      <c r="A329" s="4">
        <f t="shared" si="4"/>
        <v>316</v>
      </c>
      <c r="B329" s="1"/>
      <c r="C329" s="12" t="s">
        <v>90</v>
      </c>
      <c r="D329" s="1"/>
      <c r="E329" s="11">
        <v>1302719</v>
      </c>
      <c r="F329" s="11"/>
      <c r="G329" s="11">
        <v>273571</v>
      </c>
    </row>
    <row r="330" spans="1:7" ht="15.75" x14ac:dyDescent="0.25">
      <c r="A330" s="4">
        <f t="shared" si="4"/>
        <v>317</v>
      </c>
      <c r="B330" s="1"/>
      <c r="C330" s="12" t="s">
        <v>299</v>
      </c>
      <c r="D330" s="1"/>
      <c r="E330" s="11">
        <v>-6502297</v>
      </c>
      <c r="F330" s="11"/>
      <c r="G330" s="11">
        <v>-1365482</v>
      </c>
    </row>
    <row r="331" spans="1:7" ht="15.75" x14ac:dyDescent="0.25">
      <c r="A331" s="4">
        <f t="shared" si="4"/>
        <v>318</v>
      </c>
      <c r="B331" s="1"/>
      <c r="C331" s="12" t="s">
        <v>296</v>
      </c>
      <c r="D331" s="1"/>
      <c r="E331" s="11">
        <v>0</v>
      </c>
      <c r="F331" s="11"/>
      <c r="G331" s="11">
        <v>0</v>
      </c>
    </row>
    <row r="332" spans="1:7" ht="15.75" x14ac:dyDescent="0.25">
      <c r="A332" s="4">
        <f t="shared" si="4"/>
        <v>319</v>
      </c>
      <c r="B332" s="1"/>
      <c r="C332" s="12" t="s">
        <v>89</v>
      </c>
      <c r="D332" s="1"/>
      <c r="E332" s="11">
        <v>-1990</v>
      </c>
      <c r="F332" s="11"/>
      <c r="G332" s="11">
        <v>-418</v>
      </c>
    </row>
    <row r="333" spans="1:7" ht="15.75" x14ac:dyDescent="0.25">
      <c r="A333" s="4">
        <f t="shared" si="4"/>
        <v>320</v>
      </c>
      <c r="B333" s="1"/>
      <c r="C333" s="12" t="s">
        <v>70</v>
      </c>
      <c r="D333" s="1"/>
      <c r="E333" s="11">
        <v>-7196179</v>
      </c>
      <c r="F333" s="11"/>
      <c r="G333" s="11">
        <v>-1511198</v>
      </c>
    </row>
    <row r="334" spans="1:7" ht="15.75" x14ac:dyDescent="0.25">
      <c r="A334" s="4">
        <f t="shared" si="4"/>
        <v>321</v>
      </c>
      <c r="B334" s="1"/>
      <c r="C334" s="12" t="s">
        <v>275</v>
      </c>
      <c r="D334" s="1"/>
      <c r="E334" s="11">
        <v>-710</v>
      </c>
      <c r="F334" s="11"/>
      <c r="G334" s="11">
        <v>-149</v>
      </c>
    </row>
    <row r="335" spans="1:7" ht="15.75" x14ac:dyDescent="0.25">
      <c r="A335" s="4">
        <f t="shared" si="4"/>
        <v>322</v>
      </c>
      <c r="B335" s="1"/>
      <c r="C335" s="12" t="s">
        <v>277</v>
      </c>
      <c r="D335" s="1"/>
      <c r="E335" s="11">
        <v>2322530</v>
      </c>
      <c r="F335" s="11"/>
      <c r="G335" s="11">
        <v>487731</v>
      </c>
    </row>
    <row r="336" spans="1:7" ht="15.75" x14ac:dyDescent="0.25">
      <c r="A336" s="4">
        <f t="shared" ref="A336:A363" si="5">+A335+1</f>
        <v>323</v>
      </c>
      <c r="B336" s="1"/>
      <c r="C336" s="12" t="s">
        <v>276</v>
      </c>
      <c r="D336" s="1"/>
      <c r="E336" s="11">
        <v>1360807</v>
      </c>
      <c r="F336" s="11"/>
      <c r="G336" s="11">
        <v>285769</v>
      </c>
    </row>
    <row r="337" spans="1:7" ht="15.75" x14ac:dyDescent="0.25">
      <c r="A337" s="4">
        <f t="shared" si="5"/>
        <v>324</v>
      </c>
      <c r="B337" s="1"/>
      <c r="C337" s="12" t="s">
        <v>73</v>
      </c>
      <c r="D337" s="1"/>
      <c r="E337" s="11">
        <v>8708</v>
      </c>
      <c r="F337" s="11"/>
      <c r="G337" s="11">
        <v>1829</v>
      </c>
    </row>
    <row r="338" spans="1:7" ht="15.75" x14ac:dyDescent="0.25">
      <c r="A338" s="4">
        <f t="shared" si="5"/>
        <v>325</v>
      </c>
      <c r="B338" s="1"/>
      <c r="C338" s="12" t="s">
        <v>74</v>
      </c>
      <c r="D338" s="1"/>
      <c r="E338" s="11">
        <v>-421472</v>
      </c>
      <c r="F338" s="11"/>
      <c r="G338" s="11">
        <v>-88509</v>
      </c>
    </row>
    <row r="339" spans="1:7" ht="15.75" x14ac:dyDescent="0.25">
      <c r="A339" s="4">
        <f t="shared" si="5"/>
        <v>326</v>
      </c>
      <c r="B339" s="1"/>
      <c r="C339" s="12" t="s">
        <v>71</v>
      </c>
      <c r="D339" s="1"/>
      <c r="E339" s="11">
        <v>-23854614</v>
      </c>
      <c r="F339" s="11"/>
      <c r="G339" s="11">
        <v>-5009469</v>
      </c>
    </row>
    <row r="340" spans="1:7" ht="15.75" x14ac:dyDescent="0.25">
      <c r="A340" s="4">
        <f t="shared" si="5"/>
        <v>327</v>
      </c>
      <c r="B340" s="1"/>
      <c r="C340" s="12" t="s">
        <v>278</v>
      </c>
      <c r="D340" s="1"/>
      <c r="E340" s="11">
        <v>-360611</v>
      </c>
      <c r="F340" s="11"/>
      <c r="G340" s="11">
        <v>-75728</v>
      </c>
    </row>
    <row r="341" spans="1:7" ht="15.75" x14ac:dyDescent="0.25">
      <c r="A341" s="4">
        <f t="shared" si="5"/>
        <v>328</v>
      </c>
      <c r="B341" s="1"/>
      <c r="C341" s="12" t="s">
        <v>279</v>
      </c>
      <c r="D341" s="1"/>
      <c r="E341" s="11">
        <v>-991962</v>
      </c>
      <c r="F341" s="11"/>
      <c r="G341" s="11">
        <v>-208312</v>
      </c>
    </row>
    <row r="342" spans="1:7" ht="15.75" x14ac:dyDescent="0.25">
      <c r="A342" s="4">
        <f t="shared" si="5"/>
        <v>329</v>
      </c>
      <c r="B342" s="1"/>
      <c r="C342" s="12" t="s">
        <v>72</v>
      </c>
      <c r="D342" s="1"/>
      <c r="E342" s="11">
        <v>411851</v>
      </c>
      <c r="F342" s="11"/>
      <c r="G342" s="11">
        <v>86489</v>
      </c>
    </row>
    <row r="343" spans="1:7" ht="15.75" x14ac:dyDescent="0.25">
      <c r="A343" s="4">
        <f t="shared" si="5"/>
        <v>330</v>
      </c>
      <c r="B343" s="1"/>
      <c r="C343" s="12" t="s">
        <v>75</v>
      </c>
      <c r="D343" s="1"/>
      <c r="E343" s="11">
        <v>623080</v>
      </c>
      <c r="F343" s="11"/>
      <c r="G343" s="11">
        <v>130847</v>
      </c>
    </row>
    <row r="344" spans="1:7" ht="15.75" x14ac:dyDescent="0.25">
      <c r="A344" s="4">
        <f t="shared" si="5"/>
        <v>331</v>
      </c>
      <c r="B344" s="1"/>
      <c r="C344" s="12" t="s">
        <v>55</v>
      </c>
      <c r="D344" s="1"/>
      <c r="E344" s="11">
        <v>0</v>
      </c>
      <c r="F344" s="11"/>
      <c r="G344" s="11">
        <v>0</v>
      </c>
    </row>
    <row r="345" spans="1:7" ht="15.75" x14ac:dyDescent="0.25">
      <c r="A345" s="4">
        <f t="shared" si="5"/>
        <v>332</v>
      </c>
      <c r="B345" s="1"/>
      <c r="C345" s="12" t="s">
        <v>56</v>
      </c>
      <c r="D345" s="1"/>
      <c r="E345" s="11">
        <v>-3562529</v>
      </c>
      <c r="F345" s="11"/>
      <c r="G345" s="11">
        <v>-748131</v>
      </c>
    </row>
    <row r="346" spans="1:7" ht="15.75" x14ac:dyDescent="0.25">
      <c r="A346" s="4">
        <f t="shared" si="5"/>
        <v>333</v>
      </c>
      <c r="B346" s="1"/>
      <c r="C346" s="12" t="s">
        <v>254</v>
      </c>
      <c r="D346" s="1"/>
      <c r="E346" s="11">
        <v>25519</v>
      </c>
      <c r="F346" s="11"/>
      <c r="G346" s="11">
        <v>5359</v>
      </c>
    </row>
    <row r="347" spans="1:7" ht="15.75" x14ac:dyDescent="0.25">
      <c r="A347" s="4">
        <f t="shared" si="5"/>
        <v>334</v>
      </c>
      <c r="B347" s="1"/>
      <c r="C347" s="12" t="s">
        <v>57</v>
      </c>
      <c r="D347" s="1"/>
      <c r="E347" s="11">
        <v>18307</v>
      </c>
      <c r="F347" s="11"/>
      <c r="G347" s="11">
        <v>3844</v>
      </c>
    </row>
    <row r="348" spans="1:7" ht="15.75" x14ac:dyDescent="0.25">
      <c r="A348" s="4">
        <f t="shared" si="5"/>
        <v>335</v>
      </c>
      <c r="B348" s="1"/>
      <c r="C348" s="12" t="s">
        <v>102</v>
      </c>
      <c r="D348" s="1"/>
      <c r="E348" s="11">
        <v>0</v>
      </c>
      <c r="F348" s="11"/>
      <c r="G348" s="11">
        <v>0</v>
      </c>
    </row>
    <row r="349" spans="1:7" ht="15.75" x14ac:dyDescent="0.25">
      <c r="A349" s="4">
        <f t="shared" si="5"/>
        <v>336</v>
      </c>
      <c r="B349" s="1"/>
      <c r="C349" s="12" t="s">
        <v>308</v>
      </c>
      <c r="D349" s="1"/>
      <c r="E349" s="11">
        <v>-1258835</v>
      </c>
      <c r="F349" s="11"/>
      <c r="G349" s="11">
        <v>-264355</v>
      </c>
    </row>
    <row r="350" spans="1:7" ht="15.75" x14ac:dyDescent="0.25">
      <c r="A350" s="4">
        <f t="shared" si="5"/>
        <v>337</v>
      </c>
      <c r="B350" s="1"/>
      <c r="C350" s="12" t="s">
        <v>99</v>
      </c>
      <c r="D350" s="1"/>
      <c r="E350" s="11">
        <v>5623709</v>
      </c>
      <c r="F350" s="11"/>
      <c r="G350" s="11">
        <v>1180979</v>
      </c>
    </row>
    <row r="351" spans="1:7" ht="15.75" x14ac:dyDescent="0.25">
      <c r="A351" s="4">
        <f t="shared" si="5"/>
        <v>338</v>
      </c>
      <c r="B351" s="1"/>
      <c r="C351" s="12" t="s">
        <v>76</v>
      </c>
      <c r="D351" s="1"/>
      <c r="E351" s="11">
        <v>38459522</v>
      </c>
      <c r="F351" s="11"/>
      <c r="G351" s="11">
        <v>8076500</v>
      </c>
    </row>
    <row r="352" spans="1:7" ht="15.75" x14ac:dyDescent="0.25">
      <c r="A352" s="4">
        <f t="shared" si="5"/>
        <v>339</v>
      </c>
      <c r="B352" s="1"/>
      <c r="C352" s="12" t="s">
        <v>256</v>
      </c>
      <c r="D352" s="1"/>
      <c r="E352" s="11">
        <v>-330</v>
      </c>
      <c r="F352" s="11"/>
      <c r="G352" s="11">
        <v>-69</v>
      </c>
    </row>
    <row r="353" spans="1:7" ht="15.75" x14ac:dyDescent="0.25">
      <c r="A353" s="4">
        <f t="shared" si="5"/>
        <v>340</v>
      </c>
      <c r="B353" s="1"/>
      <c r="C353" s="12" t="s">
        <v>79</v>
      </c>
      <c r="D353" s="1"/>
      <c r="E353" s="11">
        <v>421507</v>
      </c>
      <c r="F353" s="11"/>
      <c r="G353" s="11">
        <v>88516</v>
      </c>
    </row>
    <row r="354" spans="1:7" ht="15.75" x14ac:dyDescent="0.25">
      <c r="A354" s="4">
        <f t="shared" si="5"/>
        <v>341</v>
      </c>
      <c r="B354" s="1"/>
      <c r="C354" s="12" t="s">
        <v>100</v>
      </c>
      <c r="D354" s="1"/>
      <c r="E354" s="11">
        <v>24205</v>
      </c>
      <c r="F354" s="11"/>
      <c r="G354" s="11">
        <v>5083</v>
      </c>
    </row>
    <row r="355" spans="1:7" ht="15.75" x14ac:dyDescent="0.25">
      <c r="A355" s="4">
        <f t="shared" si="5"/>
        <v>342</v>
      </c>
      <c r="B355" s="1"/>
      <c r="C355" s="12" t="s">
        <v>81</v>
      </c>
      <c r="D355" s="1"/>
      <c r="E355" s="11">
        <v>671469</v>
      </c>
      <c r="F355" s="11"/>
      <c r="G355" s="11">
        <v>141008</v>
      </c>
    </row>
    <row r="356" spans="1:7" ht="15.75" x14ac:dyDescent="0.25">
      <c r="A356" s="4">
        <f t="shared" si="5"/>
        <v>343</v>
      </c>
      <c r="B356" s="1"/>
      <c r="C356" s="12" t="s">
        <v>83</v>
      </c>
      <c r="D356" s="1"/>
      <c r="E356" s="11">
        <v>-4773</v>
      </c>
      <c r="F356" s="11"/>
      <c r="G356" s="11">
        <v>-1002</v>
      </c>
    </row>
    <row r="357" spans="1:7" ht="15.75" x14ac:dyDescent="0.25">
      <c r="A357" s="4">
        <f t="shared" si="5"/>
        <v>344</v>
      </c>
      <c r="B357" s="1"/>
      <c r="C357" s="12" t="s">
        <v>82</v>
      </c>
      <c r="D357" s="1"/>
      <c r="E357" s="11">
        <v>2461863</v>
      </c>
      <c r="F357" s="11"/>
      <c r="G357" s="11">
        <v>516991</v>
      </c>
    </row>
    <row r="358" spans="1:7" ht="15.75" x14ac:dyDescent="0.25">
      <c r="A358" s="4">
        <f t="shared" si="5"/>
        <v>345</v>
      </c>
      <c r="B358" s="1"/>
      <c r="C358" s="12" t="s">
        <v>34</v>
      </c>
      <c r="D358" s="1"/>
      <c r="E358" s="14">
        <f>SUM(E14:E357)</f>
        <v>2907026972</v>
      </c>
      <c r="F358" s="1"/>
    </row>
    <row r="359" spans="1:7" ht="15.75" x14ac:dyDescent="0.25">
      <c r="A359" s="4">
        <f t="shared" si="5"/>
        <v>346</v>
      </c>
      <c r="B359" s="1"/>
      <c r="C359" s="12"/>
      <c r="D359" s="1"/>
      <c r="E359" s="1"/>
      <c r="F359" s="1"/>
      <c r="G359" s="5"/>
    </row>
    <row r="360" spans="1:7" ht="15.75" x14ac:dyDescent="0.25">
      <c r="A360" s="4">
        <f t="shared" si="5"/>
        <v>347</v>
      </c>
      <c r="B360" s="1"/>
      <c r="C360" s="12" t="s">
        <v>223</v>
      </c>
      <c r="D360" s="1"/>
      <c r="E360" s="13">
        <f>+E358*0.21</f>
        <v>610475664.12</v>
      </c>
      <c r="F360" s="1"/>
      <c r="G360" s="5"/>
    </row>
    <row r="361" spans="1:7" ht="15.75" x14ac:dyDescent="0.25">
      <c r="A361" s="4">
        <f t="shared" si="5"/>
        <v>348</v>
      </c>
      <c r="B361" s="1"/>
      <c r="C361" s="12" t="s">
        <v>33</v>
      </c>
      <c r="D361" s="1"/>
      <c r="E361" s="13">
        <v>-1929695665</v>
      </c>
      <c r="F361" s="1"/>
      <c r="G361" s="5"/>
    </row>
    <row r="362" spans="1:7" ht="16.5" thickBot="1" x14ac:dyDescent="0.3">
      <c r="A362" s="4">
        <f t="shared" si="5"/>
        <v>349</v>
      </c>
      <c r="B362" s="1"/>
      <c r="C362" s="12"/>
      <c r="D362" s="1"/>
      <c r="E362" s="10">
        <f>SUM(E360:E361)</f>
        <v>-1319220000.8800001</v>
      </c>
      <c r="F362" s="1"/>
      <c r="G362" s="10">
        <f>SUM(G14:G357)</f>
        <v>-1319220001</v>
      </c>
    </row>
    <row r="363" spans="1:7" ht="16.5" thickTop="1" x14ac:dyDescent="0.25">
      <c r="A363" s="4">
        <f t="shared" si="5"/>
        <v>350</v>
      </c>
      <c r="B363" s="1"/>
      <c r="C363" s="12"/>
      <c r="D363" s="1"/>
      <c r="E363" s="1"/>
      <c r="F363" s="1"/>
      <c r="G363" s="5"/>
    </row>
  </sheetData>
  <mergeCells count="9">
    <mergeCell ref="A7:G7"/>
    <mergeCell ref="A8:G8"/>
    <mergeCell ref="A9:G9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70"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K-3</vt:lpstr>
      <vt:lpstr>'Schedule K-3'!Print_Titles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2026-08-17T17:29:27Z</dcterms:created>
  <dcterms:modified xsi:type="dcterms:W3CDTF">2026-08-17T17:34:13Z</dcterms:modified>
</cp:coreProperties>
</file>