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E14C8AC6-51BC-491E-A3B7-1A6E640666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58" sheetId="1" r:id="rId1"/>
  </sheets>
  <definedNames>
    <definedName name="_xlnm.Print_Area" localSheetId="0">'358'!$A$1:$L$47</definedName>
    <definedName name="Print_Area_MI" localSheetId="0">'358'!$A$10:$H$47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5" i="1" l="1"/>
  <c r="L26" i="1" s="1"/>
  <c r="L27" i="1" s="1"/>
  <c r="L28" i="1" s="1"/>
  <c r="A25" i="1"/>
  <c r="A26" i="1" s="1"/>
  <c r="A27" i="1" s="1"/>
  <c r="A28" i="1" s="1"/>
  <c r="L29" i="1" l="1"/>
  <c r="L30" i="1" s="1"/>
  <c r="A29" i="1"/>
  <c r="L31" i="1" l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A30" i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J33" i="1"/>
  <c r="A44" i="1" l="1"/>
  <c r="A45" i="1" s="1"/>
  <c r="A46" i="1" s="1"/>
  <c r="A47" i="1" s="1"/>
  <c r="J45" i="1" l="1"/>
  <c r="J47" i="1" s="1"/>
</calcChain>
</file>

<file path=xl/sharedStrings.xml><?xml version="1.0" encoding="utf-8"?>
<sst xmlns="http://schemas.openxmlformats.org/spreadsheetml/2006/main" count="112" uniqueCount="86">
  <si>
    <t xml:space="preserve">Name of Respondent                         </t>
  </si>
  <si>
    <t>This Report Is:</t>
  </si>
  <si>
    <t xml:space="preserve">Date of Report     </t>
  </si>
  <si>
    <t>(Mo, Da, Yr)</t>
  </si>
  <si>
    <t>Line</t>
  </si>
  <si>
    <t>No.</t>
  </si>
  <si>
    <t>MidAmerican Energy Company</t>
  </si>
  <si>
    <t>Amount</t>
  </si>
  <si>
    <t>Transactions with Associated (Affiliated) Companies</t>
  </si>
  <si>
    <t>(a)</t>
  </si>
  <si>
    <t>(b)</t>
  </si>
  <si>
    <t xml:space="preserve">Charged or </t>
  </si>
  <si>
    <t>Credited</t>
  </si>
  <si>
    <t>(c)</t>
  </si>
  <si>
    <t>(d)</t>
  </si>
  <si>
    <t>Charged or</t>
  </si>
  <si>
    <t>Northern Natural Gas</t>
  </si>
  <si>
    <t>Total</t>
  </si>
  <si>
    <t>Intercompany administrative services</t>
  </si>
  <si>
    <t>Kern River</t>
  </si>
  <si>
    <t>PacifiCorp</t>
  </si>
  <si>
    <t>Description of the Non-Power Good or Service</t>
  </si>
  <si>
    <t>Account</t>
  </si>
  <si>
    <t>Non-power Goods or Services Provided by Affiliated</t>
  </si>
  <si>
    <t>BNSF Railway Company</t>
  </si>
  <si>
    <t>Coal transportation</t>
  </si>
  <si>
    <t>Berkshire Hathaway Energy Company</t>
  </si>
  <si>
    <t>Nevada Power Company</t>
  </si>
  <si>
    <t>FOOTNOTE DATA</t>
  </si>
  <si>
    <t>Various</t>
  </si>
  <si>
    <t>Company</t>
  </si>
  <si>
    <t>Associated/Affiliated</t>
  </si>
  <si>
    <t>Name of</t>
  </si>
  <si>
    <t>2)         A Resubmission</t>
  </si>
  <si>
    <t>1)   X    An Original</t>
  </si>
  <si>
    <t xml:space="preserve"> Year/Period of Report</t>
  </si>
  <si>
    <t>Column (c)</t>
  </si>
  <si>
    <t>Subtotal</t>
  </si>
  <si>
    <t xml:space="preserve">     than $250,000.</t>
  </si>
  <si>
    <t>1.  Report below the information called for concerning all goods or services received from or provided to associated (affiliated) companies amount to more</t>
  </si>
  <si>
    <t>2.  Sum under a description "Other", all of the aforementioned goods and services amounting to $250,000 or less.</t>
  </si>
  <si>
    <t>3.  Total under a description Total", the total of all of the aforementioned goods and services.</t>
  </si>
  <si>
    <t xml:space="preserve">     the allocation.</t>
  </si>
  <si>
    <t>4.  Where amounts billed to or received from the associated (affiliated) company are based on an allocation process, explain in a footnote the basis of</t>
  </si>
  <si>
    <t>Other</t>
  </si>
  <si>
    <t>Volantes LLC</t>
  </si>
  <si>
    <t>Dues</t>
  </si>
  <si>
    <t>Development support</t>
  </si>
  <si>
    <t>Relocation expenses</t>
  </si>
  <si>
    <t>American Gas Association</t>
  </si>
  <si>
    <t>Greater Des Moines Partnership</t>
  </si>
  <si>
    <t>HomeServices Relocation LLC</t>
  </si>
  <si>
    <t>165, 930.2, 426.4</t>
  </si>
  <si>
    <t>107, 184, 567, 580, 589, 881</t>
  </si>
  <si>
    <t>500, 553, 560, 580, 592, 870, 921</t>
  </si>
  <si>
    <t>Subscriptions</t>
  </si>
  <si>
    <t>Moody's Analytics Inc</t>
  </si>
  <si>
    <t>NV Energy Inc</t>
  </si>
  <si>
    <t>920, 921, 924, 930.2</t>
  </si>
  <si>
    <t>Midland Title &amp; Escrow DBA of Midland Escrow Services Inc</t>
  </si>
  <si>
    <t>TTX Company</t>
  </si>
  <si>
    <t>Vehicle repairs</t>
  </si>
  <si>
    <t>Title services</t>
  </si>
  <si>
    <t>426.5, 912</t>
  </si>
  <si>
    <t>107</t>
  </si>
  <si>
    <t>921, 923, 417.1</t>
  </si>
  <si>
    <t>184</t>
  </si>
  <si>
    <t>Sierra Pacific Power Company</t>
  </si>
  <si>
    <t>107, 108, 165, 183, 186, 417.1, 426.1, 426.4, 426.5, 569, 903, 920, 921, 923, 925, 930.2, 931, 935</t>
  </si>
  <si>
    <t>107, 426.1, 426.5, 588, 920, 921, 923</t>
  </si>
  <si>
    <t>107, 426.1, 560, 588, 920, 921, 923</t>
  </si>
  <si>
    <t>107, 920, 921, 931</t>
  </si>
  <si>
    <t>426.4, 920, 921, 923, 931</t>
  </si>
  <si>
    <t>921, 923</t>
  </si>
  <si>
    <t>107, 566, 570, 921, 923</t>
  </si>
  <si>
    <t>BHE Montana</t>
  </si>
  <si>
    <t>107, 417.1, 500, 905, 921, 923, 930.2</t>
  </si>
  <si>
    <t>End of 2025/Q4</t>
  </si>
  <si>
    <t>Intercompany administrative services, Transport commodity &amp; Reservation charges</t>
  </si>
  <si>
    <t>RULE 20:10:13:84</t>
  </si>
  <si>
    <t>Schedule H-4</t>
  </si>
  <si>
    <t>Working Papers for Interdepartmental Transactions</t>
  </si>
  <si>
    <t>Utility: MidAmerican Energy Company</t>
  </si>
  <si>
    <t>Individual Responsible: Blake M. Groen</t>
  </si>
  <si>
    <t>Test Year Ending December 31, 2025</t>
  </si>
  <si>
    <t>Docket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</si>
</sst>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0"/>
      <name val="Courier"/>
    </font>
    <font>
      <sz val="10"/>
      <name val="Helvetica"/>
      <family val="2"/>
    </font>
    <font>
      <b/>
      <sz val="10"/>
      <name val="Helvetica"/>
      <family val="2"/>
    </font>
    <font>
      <sz val="10"/>
      <name val="Helvetica"/>
    </font>
    <font>
      <b/>
      <sz val="10"/>
      <name val="Helvetica"/>
    </font>
    <font>
      <i/>
      <sz val="10"/>
      <name val="Helvetica"/>
    </font>
    <font>
      <sz val="11"/>
      <color theme="1"/>
      <name val="Calibri"/>
      <family val="2"/>
      <scheme val="minor"/>
    </font>
    <font>
      <sz val="10"/>
      <name val="Courie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37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15">
    <xf numFmtId="37" fontId="0" fillId="0" borderId="0" xfId="0"/>
    <xf numFmtId="37" fontId="1" fillId="0" borderId="0" xfId="0" applyFont="1"/>
    <xf numFmtId="37" fontId="1" fillId="0" borderId="1" xfId="0" applyFont="1" applyBorder="1"/>
    <xf numFmtId="37" fontId="1" fillId="0" borderId="2" xfId="0" applyFont="1" applyBorder="1"/>
    <xf numFmtId="37" fontId="1" fillId="0" borderId="1" xfId="0" applyFont="1" applyBorder="1" applyAlignment="1">
      <alignment horizontal="left"/>
    </xf>
    <xf numFmtId="37" fontId="1" fillId="0" borderId="3" xfId="0" applyFont="1" applyBorder="1"/>
    <xf numFmtId="37" fontId="1" fillId="0" borderId="4" xfId="0" applyFont="1" applyBorder="1"/>
    <xf numFmtId="37" fontId="2" fillId="0" borderId="4" xfId="0" applyFont="1" applyBorder="1" applyAlignment="1">
      <alignment horizontal="left"/>
    </xf>
    <xf numFmtId="37" fontId="2" fillId="0" borderId="1" xfId="0" applyFont="1" applyBorder="1"/>
    <xf numFmtId="37" fontId="2" fillId="0" borderId="5" xfId="0" applyFont="1" applyBorder="1"/>
    <xf numFmtId="37" fontId="2" fillId="0" borderId="0" xfId="0" applyFont="1"/>
    <xf numFmtId="37" fontId="2" fillId="0" borderId="3" xfId="0" applyFont="1" applyBorder="1" applyAlignment="1">
      <alignment horizontal="left"/>
    </xf>
    <xf numFmtId="37" fontId="1" fillId="0" borderId="3" xfId="0" applyFont="1" applyBorder="1" applyAlignment="1">
      <alignment horizontal="centerContinuous"/>
    </xf>
    <xf numFmtId="37" fontId="2" fillId="0" borderId="0" xfId="0" applyFont="1" applyAlignment="1">
      <alignment horizontal="center"/>
    </xf>
    <xf numFmtId="37" fontId="2" fillId="0" borderId="1" xfId="0" applyFont="1" applyBorder="1" applyAlignment="1">
      <alignment horizontal="left"/>
    </xf>
    <xf numFmtId="37" fontId="1" fillId="0" borderId="2" xfId="0" applyFont="1" applyBorder="1" applyAlignment="1">
      <alignment horizontal="center"/>
    </xf>
    <xf numFmtId="37" fontId="1" fillId="0" borderId="3" xfId="0" applyFont="1" applyBorder="1" applyAlignment="1">
      <alignment horizontal="center"/>
    </xf>
    <xf numFmtId="37" fontId="2" fillId="0" borderId="3" xfId="0" applyFont="1" applyBorder="1" applyAlignment="1">
      <alignment horizontal="right"/>
    </xf>
    <xf numFmtId="37" fontId="1" fillId="0" borderId="6" xfId="0" applyFont="1" applyBorder="1"/>
    <xf numFmtId="37" fontId="1" fillId="0" borderId="7" xfId="0" applyFont="1" applyBorder="1"/>
    <xf numFmtId="2" fontId="1" fillId="0" borderId="7" xfId="0" applyNumberFormat="1" applyFont="1" applyBorder="1" applyAlignment="1">
      <alignment horizontal="right"/>
    </xf>
    <xf numFmtId="37" fontId="2" fillId="0" borderId="8" xfId="0" applyFont="1" applyBorder="1"/>
    <xf numFmtId="37" fontId="2" fillId="0" borderId="9" xfId="0" applyFont="1" applyBorder="1"/>
    <xf numFmtId="37" fontId="1" fillId="0" borderId="0" xfId="0" applyFont="1" applyAlignment="1">
      <alignment horizontal="left"/>
    </xf>
    <xf numFmtId="41" fontId="1" fillId="0" borderId="7" xfId="0" applyNumberFormat="1" applyFont="1" applyBorder="1"/>
    <xf numFmtId="2" fontId="1" fillId="0" borderId="2" xfId="0" applyNumberFormat="1" applyFont="1" applyBorder="1" applyAlignment="1">
      <alignment horizontal="center"/>
    </xf>
    <xf numFmtId="37" fontId="1" fillId="0" borderId="1" xfId="0" applyFont="1" applyBorder="1" applyAlignment="1">
      <alignment horizontal="center"/>
    </xf>
    <xf numFmtId="0" fontId="1" fillId="0" borderId="6" xfId="0" applyNumberFormat="1" applyFont="1" applyBorder="1"/>
    <xf numFmtId="1" fontId="1" fillId="0" borderId="6" xfId="0" applyNumberFormat="1" applyFont="1" applyBorder="1" applyAlignment="1">
      <alignment horizontal="center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37" fontId="2" fillId="0" borderId="6" xfId="0" applyFont="1" applyBorder="1"/>
    <xf numFmtId="37" fontId="1" fillId="0" borderId="11" xfId="0" applyFont="1" applyBorder="1" applyAlignment="1">
      <alignment horizontal="center"/>
    </xf>
    <xf numFmtId="37" fontId="2" fillId="0" borderId="3" xfId="0" applyFont="1" applyBorder="1" applyAlignment="1" applyProtection="1">
      <alignment horizontal="left"/>
      <protection locked="0"/>
    </xf>
    <xf numFmtId="37" fontId="2" fillId="0" borderId="0" xfId="0" applyFont="1" applyAlignment="1">
      <alignment horizontal="left"/>
    </xf>
    <xf numFmtId="37" fontId="2" fillId="0" borderId="1" xfId="0" applyFont="1" applyBorder="1" applyAlignment="1">
      <alignment horizontal="right"/>
    </xf>
    <xf numFmtId="37" fontId="2" fillId="0" borderId="0" xfId="0" applyFont="1" applyAlignment="1">
      <alignment horizontal="right"/>
    </xf>
    <xf numFmtId="0" fontId="1" fillId="2" borderId="12" xfId="0" applyNumberFormat="1" applyFont="1" applyFill="1" applyBorder="1" applyProtection="1">
      <protection locked="0"/>
    </xf>
    <xf numFmtId="37" fontId="1" fillId="0" borderId="13" xfId="0" applyFont="1" applyBorder="1" applyAlignment="1">
      <alignment horizontal="center"/>
    </xf>
    <xf numFmtId="37" fontId="1" fillId="0" borderId="14" xfId="0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left"/>
    </xf>
    <xf numFmtId="1" fontId="1" fillId="0" borderId="11" xfId="0" applyNumberFormat="1" applyFont="1" applyBorder="1" applyAlignment="1">
      <alignment horizontal="left" vertical="center" wrapText="1"/>
    </xf>
    <xf numFmtId="37" fontId="2" fillId="0" borderId="3" xfId="0" quotePrefix="1" applyFont="1" applyBorder="1" applyAlignment="1">
      <alignment horizontal="left"/>
    </xf>
    <xf numFmtId="37" fontId="2" fillId="0" borderId="15" xfId="0" applyFont="1" applyBorder="1"/>
    <xf numFmtId="37" fontId="4" fillId="0" borderId="2" xfId="0" quotePrefix="1" applyFont="1" applyBorder="1" applyAlignment="1">
      <alignment horizontal="left"/>
    </xf>
    <xf numFmtId="37" fontId="5" fillId="0" borderId="3" xfId="0" applyFont="1" applyBorder="1" applyAlignment="1">
      <alignment horizontal="left"/>
    </xf>
    <xf numFmtId="37" fontId="1" fillId="0" borderId="13" xfId="0" applyFont="1" applyBorder="1" applyAlignment="1">
      <alignment horizontal="centerContinuous"/>
    </xf>
    <xf numFmtId="37" fontId="1" fillId="0" borderId="1" xfId="0" applyFont="1" applyBorder="1" applyAlignment="1">
      <alignment horizontal="centerContinuous"/>
    </xf>
    <xf numFmtId="1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left"/>
    </xf>
    <xf numFmtId="41" fontId="1" fillId="0" borderId="6" xfId="2" applyNumberFormat="1" applyFont="1" applyFill="1" applyBorder="1" applyAlignment="1"/>
    <xf numFmtId="41" fontId="3" fillId="0" borderId="6" xfId="2" applyNumberFormat="1" applyFont="1" applyBorder="1" applyAlignment="1"/>
    <xf numFmtId="41" fontId="2" fillId="0" borderId="6" xfId="2" applyNumberFormat="1" applyFont="1" applyBorder="1" applyAlignment="1"/>
    <xf numFmtId="37" fontId="1" fillId="3" borderId="6" xfId="0" applyFont="1" applyFill="1" applyBorder="1"/>
    <xf numFmtId="37" fontId="1" fillId="3" borderId="7" xfId="0" applyFont="1" applyFill="1" applyBorder="1"/>
    <xf numFmtId="41" fontId="1" fillId="3" borderId="7" xfId="0" applyNumberFormat="1" applyFont="1" applyFill="1" applyBorder="1"/>
    <xf numFmtId="0" fontId="1" fillId="3" borderId="6" xfId="0" applyNumberFormat="1" applyFont="1" applyFill="1" applyBorder="1"/>
    <xf numFmtId="2" fontId="1" fillId="3" borderId="7" xfId="0" applyNumberFormat="1" applyFont="1" applyFill="1" applyBorder="1" applyAlignment="1">
      <alignment horizontal="left"/>
    </xf>
    <xf numFmtId="1" fontId="1" fillId="3" borderId="6" xfId="0" applyNumberFormat="1" applyFont="1" applyFill="1" applyBorder="1" applyAlignment="1">
      <alignment horizontal="center" vertical="center" wrapText="1"/>
    </xf>
    <xf numFmtId="41" fontId="3" fillId="3" borderId="6" xfId="2" applyNumberFormat="1" applyFont="1" applyFill="1" applyBorder="1" applyAlignment="1"/>
    <xf numFmtId="1" fontId="1" fillId="3" borderId="11" xfId="0" applyNumberFormat="1" applyFont="1" applyFill="1" applyBorder="1" applyAlignment="1">
      <alignment horizontal="left"/>
    </xf>
    <xf numFmtId="2" fontId="1" fillId="3" borderId="7" xfId="0" applyNumberFormat="1" applyFont="1" applyFill="1" applyBorder="1" applyAlignment="1">
      <alignment horizontal="right"/>
    </xf>
    <xf numFmtId="37" fontId="4" fillId="3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41" fontId="4" fillId="3" borderId="6" xfId="2" applyNumberFormat="1" applyFont="1" applyFill="1" applyBorder="1" applyAlignment="1"/>
    <xf numFmtId="49" fontId="1" fillId="3" borderId="11" xfId="0" applyNumberFormat="1" applyFont="1" applyFill="1" applyBorder="1" applyAlignment="1">
      <alignment horizontal="left" wrapText="1"/>
    </xf>
    <xf numFmtId="37" fontId="1" fillId="4" borderId="6" xfId="0" applyFont="1" applyFill="1" applyBorder="1" applyAlignment="1">
      <alignment horizontal="left"/>
    </xf>
    <xf numFmtId="37" fontId="1" fillId="4" borderId="7" xfId="0" applyFont="1" applyFill="1" applyBorder="1" applyAlignment="1">
      <alignment wrapText="1"/>
    </xf>
    <xf numFmtId="37" fontId="1" fillId="4" borderId="10" xfId="0" applyFont="1" applyFill="1" applyBorder="1" applyAlignment="1">
      <alignment wrapText="1"/>
    </xf>
    <xf numFmtId="0" fontId="1" fillId="4" borderId="6" xfId="0" applyNumberFormat="1" applyFont="1" applyFill="1" applyBorder="1"/>
    <xf numFmtId="1" fontId="1" fillId="4" borderId="6" xfId="0" applyNumberFormat="1" applyFont="1" applyFill="1" applyBorder="1" applyAlignment="1">
      <alignment horizontal="center" vertical="center" wrapText="1"/>
    </xf>
    <xf numFmtId="41" fontId="1" fillId="4" borderId="6" xfId="2" applyNumberFormat="1" applyFont="1" applyFill="1" applyBorder="1" applyAlignment="1"/>
    <xf numFmtId="37" fontId="1" fillId="4" borderId="10" xfId="0" applyFont="1" applyFill="1" applyBorder="1"/>
    <xf numFmtId="37" fontId="1" fillId="4" borderId="7" xfId="0" applyFont="1" applyFill="1" applyBorder="1"/>
    <xf numFmtId="41" fontId="1" fillId="4" borderId="7" xfId="0" applyNumberFormat="1" applyFont="1" applyFill="1" applyBorder="1"/>
    <xf numFmtId="2" fontId="1" fillId="4" borderId="7" xfId="0" applyNumberFormat="1" applyFont="1" applyFill="1" applyBorder="1" applyAlignment="1">
      <alignment horizontal="left"/>
    </xf>
    <xf numFmtId="37" fontId="3" fillId="4" borderId="6" xfId="0" applyFont="1" applyFill="1" applyBorder="1"/>
    <xf numFmtId="2" fontId="1" fillId="4" borderId="7" xfId="0" applyNumberFormat="1" applyFont="1" applyFill="1" applyBorder="1" applyAlignment="1">
      <alignment horizontal="right"/>
    </xf>
    <xf numFmtId="37" fontId="4" fillId="4" borderId="6" xfId="0" applyFont="1" applyFill="1" applyBorder="1"/>
    <xf numFmtId="41" fontId="4" fillId="4" borderId="6" xfId="2" applyNumberFormat="1" applyFont="1" applyFill="1" applyBorder="1" applyAlignment="1"/>
    <xf numFmtId="37" fontId="1" fillId="0" borderId="14" xfId="0" applyFont="1" applyBorder="1" applyAlignment="1">
      <alignment horizontal="centerContinuous"/>
    </xf>
    <xf numFmtId="37" fontId="1" fillId="0" borderId="12" xfId="0" applyFont="1" applyBorder="1"/>
    <xf numFmtId="37" fontId="1" fillId="0" borderId="12" xfId="0" applyFont="1" applyBorder="1" applyAlignment="1">
      <alignment horizontal="center"/>
    </xf>
    <xf numFmtId="1" fontId="3" fillId="4" borderId="11" xfId="0" applyNumberFormat="1" applyFont="1" applyFill="1" applyBorder="1" applyAlignment="1">
      <alignment vertical="center"/>
    </xf>
    <xf numFmtId="37" fontId="1" fillId="4" borderId="0" xfId="0" applyFont="1" applyFill="1"/>
    <xf numFmtId="37" fontId="1" fillId="4" borderId="6" xfId="0" applyFont="1" applyFill="1" applyBorder="1"/>
    <xf numFmtId="1" fontId="3" fillId="4" borderId="11" xfId="0" quotePrefix="1" applyNumberFormat="1" applyFont="1" applyFill="1" applyBorder="1" applyAlignment="1">
      <alignment vertical="center"/>
    </xf>
    <xf numFmtId="37" fontId="3" fillId="3" borderId="6" xfId="0" applyFont="1" applyFill="1" applyBorder="1"/>
    <xf numFmtId="37" fontId="3" fillId="3" borderId="7" xfId="0" applyFont="1" applyFill="1" applyBorder="1"/>
    <xf numFmtId="41" fontId="3" fillId="3" borderId="7" xfId="0" applyNumberFormat="1" applyFont="1" applyFill="1" applyBorder="1"/>
    <xf numFmtId="0" fontId="3" fillId="3" borderId="6" xfId="0" applyNumberFormat="1" applyFont="1" applyFill="1" applyBorder="1"/>
    <xf numFmtId="2" fontId="3" fillId="3" borderId="7" xfId="0" applyNumberFormat="1" applyFont="1" applyFill="1" applyBorder="1" applyAlignment="1">
      <alignment horizontal="right"/>
    </xf>
    <xf numFmtId="1" fontId="3" fillId="3" borderId="6" xfId="0" applyNumberFormat="1" applyFont="1" applyFill="1" applyBorder="1" applyAlignment="1">
      <alignment horizontal="center"/>
    </xf>
    <xf numFmtId="1" fontId="1" fillId="3" borderId="11" xfId="0" quotePrefix="1" applyNumberFormat="1" applyFont="1" applyFill="1" applyBorder="1" applyAlignment="1">
      <alignment horizontal="left"/>
    </xf>
    <xf numFmtId="49" fontId="1" fillId="3" borderId="10" xfId="0" applyNumberFormat="1" applyFont="1" applyFill="1" applyBorder="1" applyAlignment="1">
      <alignment horizontal="left"/>
    </xf>
    <xf numFmtId="49" fontId="1" fillId="3" borderId="10" xfId="0" quotePrefix="1" applyNumberFormat="1" applyFont="1" applyFill="1" applyBorder="1" applyAlignment="1">
      <alignment horizontal="left"/>
    </xf>
    <xf numFmtId="41" fontId="3" fillId="3" borderId="11" xfId="2" applyNumberFormat="1" applyFont="1" applyFill="1" applyBorder="1" applyAlignment="1"/>
    <xf numFmtId="37" fontId="3" fillId="0" borderId="0" xfId="0" applyFont="1" applyAlignment="1">
      <alignment horizontal="center"/>
    </xf>
    <xf numFmtId="37" fontId="3" fillId="0" borderId="0" xfId="0" applyFont="1"/>
    <xf numFmtId="37" fontId="3" fillId="0" borderId="0" xfId="0" applyFont="1" applyAlignment="1">
      <alignment horizontal="center"/>
    </xf>
    <xf numFmtId="37" fontId="2" fillId="0" borderId="6" xfId="0" applyFont="1" applyBorder="1" applyAlignment="1">
      <alignment horizontal="center"/>
    </xf>
    <xf numFmtId="37" fontId="2" fillId="0" borderId="7" xfId="0" applyFont="1" applyBorder="1" applyAlignment="1">
      <alignment horizontal="center"/>
    </xf>
    <xf numFmtId="37" fontId="2" fillId="0" borderId="10" xfId="0" applyFont="1" applyBorder="1" applyAlignment="1">
      <alignment horizontal="center"/>
    </xf>
    <xf numFmtId="37" fontId="1" fillId="0" borderId="4" xfId="0" applyFont="1" applyBorder="1" applyAlignment="1">
      <alignment horizontal="center"/>
    </xf>
    <xf numFmtId="37" fontId="1" fillId="0" borderId="1" xfId="0" applyFont="1" applyBorder="1" applyAlignment="1">
      <alignment horizontal="center"/>
    </xf>
    <xf numFmtId="37" fontId="1" fillId="0" borderId="3" xfId="0" applyFont="1" applyBorder="1" applyAlignment="1">
      <alignment horizontal="center"/>
    </xf>
    <xf numFmtId="37" fontId="1" fillId="0" borderId="0" xfId="0" applyFont="1" applyAlignment="1">
      <alignment horizontal="center"/>
    </xf>
    <xf numFmtId="37" fontId="1" fillId="0" borderId="15" xfId="0" applyFont="1" applyBorder="1" applyAlignment="1">
      <alignment horizontal="center"/>
    </xf>
    <xf numFmtId="37" fontId="2" fillId="0" borderId="6" xfId="0" applyFont="1" applyBorder="1" applyAlignment="1">
      <alignment horizontal="left"/>
    </xf>
    <xf numFmtId="37" fontId="2" fillId="0" borderId="7" xfId="0" applyFont="1" applyBorder="1" applyAlignment="1">
      <alignment horizontal="left"/>
    </xf>
    <xf numFmtId="37" fontId="1" fillId="0" borderId="2" xfId="0" applyFont="1" applyBorder="1" applyAlignment="1">
      <alignment horizontal="center"/>
    </xf>
    <xf numFmtId="37" fontId="1" fillId="0" borderId="8" xfId="0" applyFont="1" applyBorder="1" applyAlignment="1">
      <alignment horizontal="center"/>
    </xf>
    <xf numFmtId="37" fontId="1" fillId="0" borderId="9" xfId="0" applyFont="1" applyBorder="1" applyAlignment="1">
      <alignment horizontal="center"/>
    </xf>
    <xf numFmtId="37" fontId="1" fillId="0" borderId="5" xfId="0" applyFont="1" applyBorder="1" applyAlignment="1">
      <alignment horizontal="center"/>
    </xf>
  </cellXfs>
  <cellStyles count="3">
    <cellStyle name="Comma" xfId="2" builtinId="3"/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1:L47"/>
  <sheetViews>
    <sheetView showGridLines="0" tabSelected="1" view="pageLayout" zoomScaleNormal="85" zoomScaleSheetLayoutView="84" workbookViewId="0">
      <selection sqref="A1:I1"/>
    </sheetView>
  </sheetViews>
  <sheetFormatPr defaultColWidth="9.625" defaultRowHeight="12.75" x14ac:dyDescent="0.2"/>
  <cols>
    <col min="1" max="1" width="4.625" style="1" customWidth="1"/>
    <col min="2" max="2" width="15.375" style="1" customWidth="1"/>
    <col min="3" max="3" width="7" style="1" customWidth="1"/>
    <col min="4" max="4" width="9.5" style="1" customWidth="1"/>
    <col min="5" max="5" width="13.25" style="1" customWidth="1"/>
    <col min="6" max="6" width="15.375" style="1" customWidth="1"/>
    <col min="7" max="7" width="7.875" style="1" bestFit="1" customWidth="1"/>
    <col min="8" max="8" width="10.75" style="1" customWidth="1"/>
    <col min="9" max="9" width="18.75" style="1" bestFit="1" customWidth="1"/>
    <col min="10" max="10" width="12.125" style="1" bestFit="1" customWidth="1"/>
    <col min="11" max="11" width="68.75" style="1" bestFit="1" customWidth="1"/>
    <col min="12" max="12" width="4" style="1" bestFit="1" customWidth="1"/>
    <col min="13" max="16384" width="9.625" style="1"/>
  </cols>
  <sheetData>
    <row r="1" spans="1:11" x14ac:dyDescent="0.2">
      <c r="A1" s="100" t="s">
        <v>79</v>
      </c>
      <c r="B1" s="100"/>
      <c r="C1" s="100"/>
      <c r="D1" s="100"/>
      <c r="E1" s="100"/>
      <c r="F1" s="100"/>
      <c r="G1" s="100"/>
      <c r="H1" s="100"/>
      <c r="I1" s="100"/>
    </row>
    <row r="2" spans="1:11" x14ac:dyDescent="0.2">
      <c r="A2" s="100" t="s">
        <v>80</v>
      </c>
      <c r="B2" s="100"/>
      <c r="C2" s="100"/>
      <c r="D2" s="100"/>
      <c r="E2" s="100"/>
      <c r="F2" s="100"/>
      <c r="G2" s="100"/>
      <c r="H2" s="100"/>
      <c r="I2" s="100"/>
    </row>
    <row r="3" spans="1:11" x14ac:dyDescent="0.2">
      <c r="A3" s="100" t="s">
        <v>81</v>
      </c>
      <c r="B3" s="100"/>
      <c r="C3" s="100"/>
      <c r="D3" s="100"/>
      <c r="E3" s="100"/>
      <c r="F3" s="100"/>
      <c r="G3" s="100"/>
      <c r="H3" s="100"/>
      <c r="I3" s="100"/>
    </row>
    <row r="4" spans="1:11" x14ac:dyDescent="0.2">
      <c r="A4" s="100" t="s">
        <v>84</v>
      </c>
      <c r="B4" s="100"/>
      <c r="C4" s="100"/>
      <c r="D4" s="100"/>
      <c r="E4" s="100"/>
      <c r="F4" s="100"/>
      <c r="G4" s="100"/>
      <c r="H4" s="100"/>
      <c r="I4" s="100"/>
    </row>
    <row r="5" spans="1:11" x14ac:dyDescent="0.2">
      <c r="A5" s="100" t="s">
        <v>82</v>
      </c>
      <c r="B5" s="100"/>
      <c r="C5" s="100"/>
      <c r="D5" s="100"/>
      <c r="E5" s="100"/>
      <c r="F5" s="100"/>
      <c r="G5" s="100"/>
      <c r="H5" s="100"/>
      <c r="I5" s="100"/>
    </row>
    <row r="6" spans="1:11" x14ac:dyDescent="0.2">
      <c r="A6" s="100" t="s">
        <v>85</v>
      </c>
      <c r="B6" s="100"/>
      <c r="C6" s="100"/>
      <c r="D6" s="100"/>
      <c r="E6" s="100"/>
      <c r="F6" s="100"/>
      <c r="G6" s="100"/>
      <c r="H6" s="100"/>
      <c r="I6" s="100"/>
    </row>
    <row r="7" spans="1:11" x14ac:dyDescent="0.2">
      <c r="A7" s="99"/>
      <c r="B7" s="99"/>
      <c r="C7" s="99"/>
      <c r="D7" s="99"/>
      <c r="E7" s="99"/>
      <c r="F7" s="99"/>
      <c r="G7" s="98"/>
      <c r="H7" s="99"/>
      <c r="I7" s="99"/>
    </row>
    <row r="8" spans="1:11" x14ac:dyDescent="0.2">
      <c r="A8" s="100" t="s">
        <v>83</v>
      </c>
      <c r="B8" s="100"/>
      <c r="C8" s="100"/>
      <c r="D8" s="100"/>
      <c r="E8" s="100"/>
      <c r="F8" s="100"/>
      <c r="G8" s="100"/>
      <c r="H8" s="100"/>
      <c r="I8" s="100"/>
    </row>
    <row r="10" spans="1:11" x14ac:dyDescent="0.2">
      <c r="A10" s="7" t="s">
        <v>0</v>
      </c>
      <c r="B10" s="9"/>
      <c r="C10" s="7"/>
      <c r="D10" s="8"/>
      <c r="E10" s="7" t="s">
        <v>1</v>
      </c>
      <c r="F10" s="9"/>
      <c r="G10" s="7" t="s">
        <v>2</v>
      </c>
      <c r="H10" s="14"/>
      <c r="I10" s="7" t="s">
        <v>35</v>
      </c>
      <c r="J10" s="35"/>
      <c r="K10" s="5"/>
    </row>
    <row r="11" spans="1:11" x14ac:dyDescent="0.2">
      <c r="A11" s="33"/>
      <c r="B11" s="10"/>
      <c r="C11" s="13"/>
      <c r="D11" s="10"/>
      <c r="E11" s="43" t="s">
        <v>34</v>
      </c>
      <c r="F11" s="44"/>
      <c r="G11" s="46" t="s">
        <v>3</v>
      </c>
      <c r="H11" s="10"/>
      <c r="I11" s="17"/>
      <c r="J11" s="36"/>
      <c r="K11" s="5"/>
    </row>
    <row r="12" spans="1:11" x14ac:dyDescent="0.2">
      <c r="A12" s="33" t="s">
        <v>6</v>
      </c>
      <c r="B12" s="10"/>
      <c r="D12" s="10"/>
      <c r="E12" s="45" t="s">
        <v>33</v>
      </c>
      <c r="F12" s="22"/>
      <c r="G12" s="21"/>
      <c r="H12" s="34"/>
      <c r="I12" s="11" t="s">
        <v>77</v>
      </c>
      <c r="J12" s="36"/>
      <c r="K12" s="5"/>
    </row>
    <row r="13" spans="1:11" x14ac:dyDescent="0.2">
      <c r="A13" s="101" t="s">
        <v>8</v>
      </c>
      <c r="B13" s="102"/>
      <c r="C13" s="102"/>
      <c r="D13" s="102"/>
      <c r="E13" s="102"/>
      <c r="F13" s="102"/>
      <c r="G13" s="102"/>
      <c r="H13" s="102"/>
      <c r="I13" s="102"/>
      <c r="J13" s="103"/>
      <c r="K13" s="5"/>
    </row>
    <row r="14" spans="1:11" x14ac:dyDescent="0.2">
      <c r="A14" s="6" t="s">
        <v>39</v>
      </c>
      <c r="B14" s="4"/>
      <c r="C14" s="2"/>
      <c r="D14" s="2"/>
      <c r="E14" s="2"/>
      <c r="F14" s="2"/>
      <c r="G14" s="2"/>
      <c r="H14" s="2"/>
      <c r="I14" s="2"/>
      <c r="J14" s="2"/>
      <c r="K14" s="5"/>
    </row>
    <row r="15" spans="1:11" x14ac:dyDescent="0.2">
      <c r="A15" s="5" t="s">
        <v>38</v>
      </c>
      <c r="B15" s="23"/>
      <c r="K15" s="5"/>
    </row>
    <row r="16" spans="1:11" x14ac:dyDescent="0.2">
      <c r="A16" s="5" t="s">
        <v>40</v>
      </c>
      <c r="B16" s="23"/>
      <c r="K16" s="5"/>
    </row>
    <row r="17" spans="1:12" x14ac:dyDescent="0.2">
      <c r="A17" s="5" t="s">
        <v>41</v>
      </c>
      <c r="B17" s="23"/>
      <c r="K17" s="5"/>
    </row>
    <row r="18" spans="1:12" x14ac:dyDescent="0.2">
      <c r="A18" s="5" t="s">
        <v>43</v>
      </c>
      <c r="B18" s="23"/>
      <c r="K18" s="5"/>
    </row>
    <row r="19" spans="1:12" x14ac:dyDescent="0.2">
      <c r="A19" s="5" t="s">
        <v>42</v>
      </c>
      <c r="K19" s="5"/>
    </row>
    <row r="20" spans="1:12" x14ac:dyDescent="0.2">
      <c r="A20" s="47" t="s">
        <v>4</v>
      </c>
      <c r="B20" s="104"/>
      <c r="C20" s="105"/>
      <c r="D20" s="105"/>
      <c r="E20" s="48"/>
      <c r="F20" s="104" t="s">
        <v>32</v>
      </c>
      <c r="G20" s="105"/>
      <c r="H20" s="114"/>
      <c r="I20" s="26" t="s">
        <v>22</v>
      </c>
      <c r="J20" s="38" t="s">
        <v>7</v>
      </c>
      <c r="K20" s="38"/>
      <c r="L20" s="47" t="s">
        <v>4</v>
      </c>
    </row>
    <row r="21" spans="1:12" x14ac:dyDescent="0.2">
      <c r="A21" s="12" t="s">
        <v>5</v>
      </c>
      <c r="B21" s="106"/>
      <c r="C21" s="107"/>
      <c r="D21" s="107"/>
      <c r="E21" s="107"/>
      <c r="F21" s="106" t="s">
        <v>31</v>
      </c>
      <c r="G21" s="107"/>
      <c r="H21" s="108"/>
      <c r="I21" s="16" t="s">
        <v>11</v>
      </c>
      <c r="J21" s="39" t="s">
        <v>15</v>
      </c>
      <c r="K21" s="39" t="s">
        <v>28</v>
      </c>
      <c r="L21" s="81" t="s">
        <v>5</v>
      </c>
    </row>
    <row r="22" spans="1:12" x14ac:dyDescent="0.2">
      <c r="A22" s="12"/>
      <c r="B22" s="106" t="s">
        <v>21</v>
      </c>
      <c r="C22" s="107"/>
      <c r="D22" s="107"/>
      <c r="E22" s="107"/>
      <c r="F22" s="106" t="s">
        <v>30</v>
      </c>
      <c r="G22" s="107"/>
      <c r="H22" s="108"/>
      <c r="I22" s="16" t="s">
        <v>12</v>
      </c>
      <c r="J22" s="39" t="s">
        <v>12</v>
      </c>
      <c r="K22" s="39"/>
      <c r="L22" s="81"/>
    </row>
    <row r="23" spans="1:12" x14ac:dyDescent="0.2">
      <c r="A23" s="3"/>
      <c r="B23" s="111" t="s">
        <v>9</v>
      </c>
      <c r="C23" s="112"/>
      <c r="D23" s="112"/>
      <c r="E23" s="113"/>
      <c r="F23" s="111" t="s">
        <v>10</v>
      </c>
      <c r="G23" s="112"/>
      <c r="H23" s="113"/>
      <c r="I23" s="25" t="s">
        <v>13</v>
      </c>
      <c r="J23" s="40" t="s">
        <v>14</v>
      </c>
      <c r="K23" s="40" t="s">
        <v>36</v>
      </c>
      <c r="L23" s="82"/>
    </row>
    <row r="24" spans="1:12" ht="14.1" customHeight="1" x14ac:dyDescent="0.2">
      <c r="A24" s="15">
        <v>1</v>
      </c>
      <c r="B24" s="109" t="s">
        <v>23</v>
      </c>
      <c r="C24" s="110"/>
      <c r="D24" s="110"/>
      <c r="E24" s="110"/>
      <c r="F24" s="29"/>
      <c r="G24" s="30"/>
      <c r="H24" s="30"/>
      <c r="I24" s="29"/>
      <c r="J24" s="29"/>
      <c r="K24" s="37"/>
      <c r="L24" s="83">
        <v>1</v>
      </c>
    </row>
    <row r="25" spans="1:12" ht="14.1" customHeight="1" x14ac:dyDescent="0.2">
      <c r="A25" s="32">
        <f>+A24+1</f>
        <v>2</v>
      </c>
      <c r="B25" s="67" t="s">
        <v>46</v>
      </c>
      <c r="C25" s="68"/>
      <c r="D25" s="68"/>
      <c r="E25" s="69"/>
      <c r="F25" s="70" t="s">
        <v>49</v>
      </c>
      <c r="G25" s="68"/>
      <c r="H25" s="85"/>
      <c r="I25" s="71" t="s">
        <v>29</v>
      </c>
      <c r="J25" s="72">
        <v>364699</v>
      </c>
      <c r="K25" s="87" t="s">
        <v>52</v>
      </c>
      <c r="L25" s="32">
        <f>+L24+1</f>
        <v>2</v>
      </c>
    </row>
    <row r="26" spans="1:12" ht="14.1" customHeight="1" x14ac:dyDescent="0.2">
      <c r="A26" s="32">
        <f t="shared" ref="A26:A47" si="0">+A25+1</f>
        <v>3</v>
      </c>
      <c r="B26" s="86" t="s">
        <v>25</v>
      </c>
      <c r="C26" s="68"/>
      <c r="D26" s="68"/>
      <c r="E26" s="68"/>
      <c r="F26" s="70" t="s">
        <v>24</v>
      </c>
      <c r="G26" s="68"/>
      <c r="H26" s="73"/>
      <c r="I26" s="71" t="s">
        <v>29</v>
      </c>
      <c r="J26" s="72">
        <v>47716018</v>
      </c>
      <c r="K26" s="87" t="s">
        <v>53</v>
      </c>
      <c r="L26" s="32">
        <f t="shared" ref="L26:L47" si="1">+L25+1</f>
        <v>3</v>
      </c>
    </row>
    <row r="27" spans="1:12" ht="14.1" customHeight="1" x14ac:dyDescent="0.2">
      <c r="A27" s="32">
        <f t="shared" si="0"/>
        <v>4</v>
      </c>
      <c r="B27" s="86" t="s">
        <v>47</v>
      </c>
      <c r="C27" s="74"/>
      <c r="D27" s="74"/>
      <c r="E27" s="75"/>
      <c r="F27" s="70" t="s">
        <v>50</v>
      </c>
      <c r="G27" s="76"/>
      <c r="H27" s="74"/>
      <c r="I27" s="71" t="s">
        <v>29</v>
      </c>
      <c r="J27" s="72">
        <v>312475</v>
      </c>
      <c r="K27" s="87" t="s">
        <v>63</v>
      </c>
      <c r="L27" s="32">
        <f t="shared" si="1"/>
        <v>4</v>
      </c>
    </row>
    <row r="28" spans="1:12" ht="14.1" customHeight="1" x14ac:dyDescent="0.2">
      <c r="A28" s="32">
        <f t="shared" si="0"/>
        <v>5</v>
      </c>
      <c r="B28" s="77" t="s">
        <v>48</v>
      </c>
      <c r="C28" s="74"/>
      <c r="D28" s="74"/>
      <c r="E28" s="75"/>
      <c r="F28" s="70" t="s">
        <v>51</v>
      </c>
      <c r="G28" s="78"/>
      <c r="H28" s="74"/>
      <c r="I28" s="71" t="s">
        <v>29</v>
      </c>
      <c r="J28" s="72">
        <v>299242</v>
      </c>
      <c r="K28" s="87" t="s">
        <v>54</v>
      </c>
      <c r="L28" s="32">
        <f t="shared" si="1"/>
        <v>5</v>
      </c>
    </row>
    <row r="29" spans="1:12" ht="14.1" customHeight="1" x14ac:dyDescent="0.2">
      <c r="A29" s="32">
        <f t="shared" si="0"/>
        <v>6</v>
      </c>
      <c r="B29" s="86" t="s">
        <v>62</v>
      </c>
      <c r="C29" s="74"/>
      <c r="D29" s="74"/>
      <c r="E29" s="75"/>
      <c r="F29" s="70" t="s">
        <v>59</v>
      </c>
      <c r="G29" s="78"/>
      <c r="H29" s="74"/>
      <c r="I29" s="71" t="s">
        <v>29</v>
      </c>
      <c r="J29" s="72">
        <v>1048173</v>
      </c>
      <c r="K29" s="87" t="s">
        <v>64</v>
      </c>
      <c r="L29" s="32">
        <f t="shared" si="1"/>
        <v>6</v>
      </c>
    </row>
    <row r="30" spans="1:12" ht="14.1" customHeight="1" x14ac:dyDescent="0.2">
      <c r="A30" s="32">
        <f t="shared" si="0"/>
        <v>7</v>
      </c>
      <c r="B30" s="86" t="s">
        <v>55</v>
      </c>
      <c r="C30" s="74"/>
      <c r="D30" s="74"/>
      <c r="E30" s="75"/>
      <c r="F30" s="70" t="s">
        <v>56</v>
      </c>
      <c r="G30" s="78"/>
      <c r="H30" s="74"/>
      <c r="I30" s="71" t="s">
        <v>29</v>
      </c>
      <c r="J30" s="72">
        <v>276803</v>
      </c>
      <c r="K30" s="87" t="s">
        <v>65</v>
      </c>
      <c r="L30" s="32">
        <f t="shared" si="1"/>
        <v>7</v>
      </c>
    </row>
    <row r="31" spans="1:12" ht="14.1" customHeight="1" x14ac:dyDescent="0.2">
      <c r="A31" s="32">
        <f t="shared" si="0"/>
        <v>8</v>
      </c>
      <c r="B31" s="77" t="s">
        <v>61</v>
      </c>
      <c r="C31" s="74"/>
      <c r="D31" s="74"/>
      <c r="E31" s="75"/>
      <c r="F31" s="70" t="s">
        <v>60</v>
      </c>
      <c r="G31" s="78"/>
      <c r="H31" s="74"/>
      <c r="I31" s="71" t="s">
        <v>29</v>
      </c>
      <c r="J31" s="72">
        <v>369570</v>
      </c>
      <c r="K31" s="87" t="s">
        <v>66</v>
      </c>
      <c r="L31" s="32">
        <f t="shared" si="1"/>
        <v>8</v>
      </c>
    </row>
    <row r="32" spans="1:12" ht="14.1" customHeight="1" x14ac:dyDescent="0.2">
      <c r="A32" s="32">
        <f t="shared" si="0"/>
        <v>9</v>
      </c>
      <c r="B32" s="77"/>
      <c r="C32" s="74"/>
      <c r="D32" s="74"/>
      <c r="E32" s="75"/>
      <c r="F32" s="70"/>
      <c r="G32" s="78"/>
      <c r="H32" s="74"/>
      <c r="I32" s="71"/>
      <c r="J32" s="72"/>
      <c r="K32" s="84"/>
      <c r="L32" s="32">
        <f t="shared" si="1"/>
        <v>9</v>
      </c>
    </row>
    <row r="33" spans="1:12" ht="14.1" customHeight="1" x14ac:dyDescent="0.2">
      <c r="A33" s="32">
        <f>+A32+1</f>
        <v>10</v>
      </c>
      <c r="B33" s="79" t="s">
        <v>37</v>
      </c>
      <c r="C33" s="74"/>
      <c r="D33" s="74"/>
      <c r="E33" s="75"/>
      <c r="F33" s="70"/>
      <c r="G33" s="76"/>
      <c r="H33" s="74"/>
      <c r="I33" s="71"/>
      <c r="J33" s="80">
        <f>SUM(J25:J32)</f>
        <v>50386980</v>
      </c>
      <c r="K33" s="84"/>
      <c r="L33" s="32">
        <f t="shared" si="1"/>
        <v>10</v>
      </c>
    </row>
    <row r="34" spans="1:12" ht="14.1" customHeight="1" x14ac:dyDescent="0.2">
      <c r="A34" s="32">
        <f t="shared" si="0"/>
        <v>11</v>
      </c>
      <c r="B34" s="18"/>
      <c r="C34" s="19"/>
      <c r="D34" s="19"/>
      <c r="E34" s="24"/>
      <c r="F34" s="27"/>
      <c r="G34" s="50"/>
      <c r="H34" s="19"/>
      <c r="I34" s="49"/>
      <c r="J34" s="51"/>
      <c r="K34" s="42"/>
      <c r="L34" s="32">
        <f t="shared" si="1"/>
        <v>11</v>
      </c>
    </row>
    <row r="35" spans="1:12" ht="25.5" x14ac:dyDescent="0.2">
      <c r="A35" s="32">
        <f t="shared" si="0"/>
        <v>12</v>
      </c>
      <c r="B35" s="54" t="s">
        <v>18</v>
      </c>
      <c r="C35" s="55"/>
      <c r="D35" s="55"/>
      <c r="E35" s="56"/>
      <c r="F35" s="57" t="s">
        <v>26</v>
      </c>
      <c r="G35" s="58"/>
      <c r="H35" s="55"/>
      <c r="I35" s="59" t="s">
        <v>29</v>
      </c>
      <c r="J35" s="60">
        <v>75674222</v>
      </c>
      <c r="K35" s="66" t="s">
        <v>68</v>
      </c>
      <c r="L35" s="32">
        <f t="shared" si="1"/>
        <v>12</v>
      </c>
    </row>
    <row r="36" spans="1:12" ht="14.1" customHeight="1" x14ac:dyDescent="0.2">
      <c r="A36" s="32">
        <f t="shared" si="0"/>
        <v>13</v>
      </c>
      <c r="B36" s="54" t="s">
        <v>18</v>
      </c>
      <c r="C36" s="55"/>
      <c r="D36" s="55"/>
      <c r="E36" s="56"/>
      <c r="F36" s="57" t="s">
        <v>20</v>
      </c>
      <c r="G36" s="58"/>
      <c r="H36" s="55"/>
      <c r="I36" s="59" t="s">
        <v>29</v>
      </c>
      <c r="J36" s="97">
        <v>8646895</v>
      </c>
      <c r="K36" s="95" t="s">
        <v>76</v>
      </c>
      <c r="L36" s="32">
        <f t="shared" si="1"/>
        <v>13</v>
      </c>
    </row>
    <row r="37" spans="1:12" ht="14.1" customHeight="1" x14ac:dyDescent="0.2">
      <c r="A37" s="32">
        <f t="shared" si="0"/>
        <v>14</v>
      </c>
      <c r="B37" s="54" t="s">
        <v>78</v>
      </c>
      <c r="C37" s="55"/>
      <c r="D37" s="55"/>
      <c r="E37" s="56"/>
      <c r="F37" s="57" t="s">
        <v>16</v>
      </c>
      <c r="G37" s="58"/>
      <c r="H37" s="55"/>
      <c r="I37" s="59" t="s">
        <v>29</v>
      </c>
      <c r="J37" s="97">
        <v>91448308</v>
      </c>
      <c r="K37" s="96" t="s">
        <v>69</v>
      </c>
      <c r="L37" s="32">
        <f t="shared" si="1"/>
        <v>14</v>
      </c>
    </row>
    <row r="38" spans="1:12" ht="14.1" customHeight="1" x14ac:dyDescent="0.2">
      <c r="A38" s="32">
        <f t="shared" si="0"/>
        <v>15</v>
      </c>
      <c r="B38" s="54" t="s">
        <v>18</v>
      </c>
      <c r="C38" s="55"/>
      <c r="D38" s="55"/>
      <c r="E38" s="56"/>
      <c r="F38" s="57" t="s">
        <v>27</v>
      </c>
      <c r="G38" s="62"/>
      <c r="H38" s="55"/>
      <c r="I38" s="59" t="s">
        <v>29</v>
      </c>
      <c r="J38" s="60">
        <v>863920</v>
      </c>
      <c r="K38" s="94" t="s">
        <v>70</v>
      </c>
      <c r="L38" s="32">
        <f t="shared" si="1"/>
        <v>15</v>
      </c>
    </row>
    <row r="39" spans="1:12" ht="14.1" customHeight="1" x14ac:dyDescent="0.2">
      <c r="A39" s="32">
        <f t="shared" si="0"/>
        <v>16</v>
      </c>
      <c r="B39" s="54" t="s">
        <v>18</v>
      </c>
      <c r="C39" s="55"/>
      <c r="D39" s="55"/>
      <c r="E39" s="56"/>
      <c r="F39" s="57" t="s">
        <v>19</v>
      </c>
      <c r="G39" s="62"/>
      <c r="H39" s="55"/>
      <c r="I39" s="59" t="s">
        <v>29</v>
      </c>
      <c r="J39" s="60">
        <v>337872</v>
      </c>
      <c r="K39" s="94" t="s">
        <v>71</v>
      </c>
      <c r="L39" s="32">
        <f t="shared" si="1"/>
        <v>16</v>
      </c>
    </row>
    <row r="40" spans="1:12" ht="14.1" customHeight="1" x14ac:dyDescent="0.2">
      <c r="A40" s="32">
        <f t="shared" si="0"/>
        <v>17</v>
      </c>
      <c r="B40" s="54" t="s">
        <v>18</v>
      </c>
      <c r="C40" s="55"/>
      <c r="D40" s="55"/>
      <c r="E40" s="56"/>
      <c r="F40" s="57" t="s">
        <v>45</v>
      </c>
      <c r="G40" s="62"/>
      <c r="H40" s="55"/>
      <c r="I40" s="59" t="s">
        <v>29</v>
      </c>
      <c r="J40" s="60">
        <v>272011</v>
      </c>
      <c r="K40" s="94" t="s">
        <v>72</v>
      </c>
      <c r="L40" s="32">
        <f t="shared" si="1"/>
        <v>17</v>
      </c>
    </row>
    <row r="41" spans="1:12" ht="14.1" customHeight="1" x14ac:dyDescent="0.2">
      <c r="A41" s="32">
        <f t="shared" si="0"/>
        <v>18</v>
      </c>
      <c r="B41" s="54" t="s">
        <v>18</v>
      </c>
      <c r="C41" s="55"/>
      <c r="D41" s="55"/>
      <c r="E41" s="56"/>
      <c r="F41" s="57" t="s">
        <v>57</v>
      </c>
      <c r="G41" s="62"/>
      <c r="H41" s="55"/>
      <c r="I41" s="59" t="s">
        <v>29</v>
      </c>
      <c r="J41" s="60">
        <v>294376</v>
      </c>
      <c r="K41" s="94" t="s">
        <v>73</v>
      </c>
      <c r="L41" s="32">
        <f t="shared" si="1"/>
        <v>18</v>
      </c>
    </row>
    <row r="42" spans="1:12" ht="14.1" customHeight="1" x14ac:dyDescent="0.2">
      <c r="A42" s="32">
        <f t="shared" si="0"/>
        <v>19</v>
      </c>
      <c r="B42" s="54" t="s">
        <v>18</v>
      </c>
      <c r="C42" s="55"/>
      <c r="D42" s="55"/>
      <c r="E42" s="56"/>
      <c r="F42" s="57" t="s">
        <v>67</v>
      </c>
      <c r="G42" s="62"/>
      <c r="H42" s="55"/>
      <c r="I42" s="59" t="s">
        <v>29</v>
      </c>
      <c r="J42" s="60">
        <v>351488</v>
      </c>
      <c r="K42" s="94" t="s">
        <v>74</v>
      </c>
      <c r="L42" s="32">
        <f t="shared" si="1"/>
        <v>19</v>
      </c>
    </row>
    <row r="43" spans="1:12" ht="14.1" customHeight="1" x14ac:dyDescent="0.2">
      <c r="A43" s="32">
        <f t="shared" si="0"/>
        <v>20</v>
      </c>
      <c r="B43" s="54" t="s">
        <v>18</v>
      </c>
      <c r="C43" s="55"/>
      <c r="D43" s="55"/>
      <c r="E43" s="56"/>
      <c r="F43" s="57" t="s">
        <v>75</v>
      </c>
      <c r="G43" s="62"/>
      <c r="H43" s="55"/>
      <c r="I43" s="59" t="s">
        <v>29</v>
      </c>
      <c r="J43" s="60">
        <v>411398</v>
      </c>
      <c r="K43" s="61" t="s">
        <v>58</v>
      </c>
      <c r="L43" s="32">
        <f t="shared" si="1"/>
        <v>20</v>
      </c>
    </row>
    <row r="44" spans="1:12" ht="14.1" customHeight="1" x14ac:dyDescent="0.2">
      <c r="A44" s="32">
        <f t="shared" si="0"/>
        <v>21</v>
      </c>
      <c r="B44" s="88"/>
      <c r="C44" s="89"/>
      <c r="D44" s="89"/>
      <c r="E44" s="90"/>
      <c r="F44" s="91" t="s">
        <v>44</v>
      </c>
      <c r="G44" s="92"/>
      <c r="H44" s="89"/>
      <c r="I44" s="93"/>
      <c r="J44" s="60">
        <v>519350</v>
      </c>
      <c r="K44" s="61"/>
      <c r="L44" s="32">
        <f t="shared" si="1"/>
        <v>21</v>
      </c>
    </row>
    <row r="45" spans="1:12" ht="14.1" customHeight="1" x14ac:dyDescent="0.2">
      <c r="A45" s="32">
        <f t="shared" si="0"/>
        <v>22</v>
      </c>
      <c r="B45" s="63" t="s">
        <v>37</v>
      </c>
      <c r="C45" s="55"/>
      <c r="D45" s="55"/>
      <c r="E45" s="56"/>
      <c r="F45" s="57"/>
      <c r="G45" s="62"/>
      <c r="H45" s="55"/>
      <c r="I45" s="64"/>
      <c r="J45" s="65">
        <f>SUM(J35:J44)</f>
        <v>178819840</v>
      </c>
      <c r="K45" s="61"/>
      <c r="L45" s="32">
        <f t="shared" si="1"/>
        <v>22</v>
      </c>
    </row>
    <row r="46" spans="1:12" ht="14.1" customHeight="1" x14ac:dyDescent="0.2">
      <c r="A46" s="32">
        <f t="shared" si="0"/>
        <v>23</v>
      </c>
      <c r="B46" s="31"/>
      <c r="C46" s="19"/>
      <c r="D46" s="19"/>
      <c r="E46" s="24"/>
      <c r="F46" s="27"/>
      <c r="G46" s="20"/>
      <c r="H46" s="19"/>
      <c r="I46" s="28"/>
      <c r="J46" s="52"/>
      <c r="K46" s="41"/>
      <c r="L46" s="32">
        <f t="shared" si="1"/>
        <v>23</v>
      </c>
    </row>
    <row r="47" spans="1:12" ht="14.1" customHeight="1" x14ac:dyDescent="0.2">
      <c r="A47" s="32">
        <f t="shared" si="0"/>
        <v>24</v>
      </c>
      <c r="B47" s="31" t="s">
        <v>17</v>
      </c>
      <c r="C47" s="19"/>
      <c r="D47" s="19"/>
      <c r="E47" s="24"/>
      <c r="F47" s="27"/>
      <c r="G47" s="20"/>
      <c r="H47" s="19"/>
      <c r="I47" s="28"/>
      <c r="J47" s="53">
        <f>+J33+J45</f>
        <v>229206820</v>
      </c>
      <c r="K47" s="41"/>
      <c r="L47" s="32">
        <f t="shared" si="1"/>
        <v>24</v>
      </c>
    </row>
  </sheetData>
  <mergeCells count="17">
    <mergeCell ref="A13:J13"/>
    <mergeCell ref="B20:D20"/>
    <mergeCell ref="B21:E21"/>
    <mergeCell ref="F21:H21"/>
    <mergeCell ref="B24:E24"/>
    <mergeCell ref="B23:E23"/>
    <mergeCell ref="F23:H23"/>
    <mergeCell ref="B22:E22"/>
    <mergeCell ref="F20:H20"/>
    <mergeCell ref="F22:H22"/>
    <mergeCell ref="A6:I6"/>
    <mergeCell ref="A8:I8"/>
    <mergeCell ref="A1:I1"/>
    <mergeCell ref="A2:I2"/>
    <mergeCell ref="A3:I3"/>
    <mergeCell ref="A4:I4"/>
    <mergeCell ref="A5:I5"/>
  </mergeCells>
  <phoneticPr fontId="0" type="noConversion"/>
  <printOptions horizontalCentered="1" gridLinesSet="0"/>
  <pageMargins left="0.5" right="0.5" top="0.5" bottom="0.5" header="0.26" footer="0.19"/>
  <pageSetup scale="62" orientation="landscape" r:id="rId1"/>
  <headerFooter alignWithMargins="0">
    <oddHeader>&amp;R&amp;"-,Regular"&amp;11Page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358</vt:lpstr>
      <vt:lpstr>'358'!Print_Area</vt:lpstr>
      <vt:lpstr>'358'!Print_Area_MI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2026-08-17T18:46:37Z</dcterms:created>
  <dcterms:modified xsi:type="dcterms:W3CDTF">2026-08-17T18:46:45Z</dcterms:modified>
</cp:coreProperties>
</file>