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8 Statement H, Schedules H-1 through H-4/"/>
    </mc:Choice>
  </mc:AlternateContent>
  <xr:revisionPtr revIDLastSave="3" documentId="13_ncr:1_{DCE36153-A7F5-4A91-B2B5-56C2B94F0FAC}" xr6:coauthVersionLast="47" xr6:coauthVersionMax="47" xr10:uidLastSave="{FD2A976E-C9D1-4BDB-AD0A-068612377B28}"/>
  <bookViews>
    <workbookView xWindow="8895" yWindow="30" windowWidth="19440" windowHeight="15405" xr2:uid="{00000000-000D-0000-FFFF-FFFF00000000}"/>
  </bookViews>
  <sheets>
    <sheet name="2021" sheetId="2" r:id="rId1"/>
  </sheets>
  <definedNames>
    <definedName name="_xlnm.Print_Area" localSheetId="0">'2021'!$A$1:$K$38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K33" i="2"/>
  <c r="K28" i="2"/>
  <c r="K30" i="2" s="1"/>
  <c r="K21" i="2"/>
  <c r="K20" i="2"/>
  <c r="K19" i="2"/>
  <c r="K18" i="2"/>
  <c r="K17" i="2"/>
  <c r="I36" i="2"/>
  <c r="I30" i="2"/>
  <c r="G36" i="2"/>
  <c r="G30" i="2"/>
  <c r="E36" i="2"/>
  <c r="E30" i="2"/>
  <c r="I23" i="2"/>
  <c r="G23" i="2"/>
  <c r="E23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I38" i="2" l="1"/>
  <c r="E38" i="2"/>
  <c r="K36" i="2"/>
  <c r="K23" i="2"/>
  <c r="G38" i="2"/>
  <c r="K38" i="2" l="1"/>
</calcChain>
</file>

<file path=xl/sharedStrings.xml><?xml version="1.0" encoding="utf-8"?>
<sst xmlns="http://schemas.openxmlformats.org/spreadsheetml/2006/main" count="43" uniqueCount="39">
  <si>
    <t>Utility: MidAmerican Energy Company</t>
  </si>
  <si>
    <t>Line</t>
  </si>
  <si>
    <t>No.</t>
  </si>
  <si>
    <t>(a)</t>
  </si>
  <si>
    <t>(b)</t>
  </si>
  <si>
    <t>(c)</t>
  </si>
  <si>
    <t>(d)</t>
  </si>
  <si>
    <t>(e)</t>
  </si>
  <si>
    <t>RULE 20:10:13:82</t>
  </si>
  <si>
    <t>Cost of Gas</t>
  </si>
  <si>
    <t>Account</t>
  </si>
  <si>
    <t>Gas</t>
  </si>
  <si>
    <t xml:space="preserve">Purchased </t>
  </si>
  <si>
    <t>DTH</t>
  </si>
  <si>
    <t>South Dakota</t>
  </si>
  <si>
    <t>Operations</t>
  </si>
  <si>
    <t>Adjustments</t>
  </si>
  <si>
    <t>Adjust Operations</t>
  </si>
  <si>
    <t>Account 804 - Natural Gas City Gate Purchases</t>
  </si>
  <si>
    <t>Northern Natural Gas Pipeline</t>
  </si>
  <si>
    <t>ANR Pipeline Company</t>
  </si>
  <si>
    <t>Northern Border Pipeline Company</t>
  </si>
  <si>
    <t>Nonpipeline Purchases</t>
  </si>
  <si>
    <t>Total South Dakota Purchases</t>
  </si>
  <si>
    <t>Account 805 - Other Gas Purchases</t>
  </si>
  <si>
    <t xml:space="preserve">PGA Credits - Capacity Releases, Other </t>
  </si>
  <si>
    <t xml:space="preserve">  Other Sharing, Hedging, and Sales </t>
  </si>
  <si>
    <t xml:space="preserve">  for Resales Margins</t>
  </si>
  <si>
    <t>Account 808 - Gas from Storage</t>
  </si>
  <si>
    <t>Gas Delivered to Storage</t>
  </si>
  <si>
    <t>Gas Withdrawn from Storage</t>
  </si>
  <si>
    <t>Total South Dakota Gas from Storage</t>
  </si>
  <si>
    <t>Total South Dakota Cost of Gas</t>
  </si>
  <si>
    <t>(c)+ (d)</t>
  </si>
  <si>
    <t>SCHEDULE H-2</t>
  </si>
  <si>
    <t>Test Year Ending December 31, 2021</t>
  </si>
  <si>
    <t>Natural Gas Pipeline Company</t>
  </si>
  <si>
    <t>Docket No. NG22-___</t>
  </si>
  <si>
    <t>Individual Responsible: Blake M. Groen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</si>
</sst>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MS Sans Serif"/>
      <family val="2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 applyAlignment="1">
      <alignment horizontal="center"/>
    </xf>
    <xf numFmtId="165" fontId="2" fillId="0" borderId="0" xfId="4" applyNumberFormat="1" applyFont="1"/>
    <xf numFmtId="0" fontId="2" fillId="0" borderId="0" xfId="0" applyFont="1" applyFill="1"/>
    <xf numFmtId="164" fontId="2" fillId="0" borderId="0" xfId="1" applyNumberFormat="1" applyFont="1" applyFill="1"/>
    <xf numFmtId="44" fontId="2" fillId="0" borderId="0" xfId="1" applyFont="1" applyFill="1"/>
    <xf numFmtId="164" fontId="2" fillId="0" borderId="0" xfId="0" applyNumberFormat="1" applyFont="1" applyFill="1"/>
    <xf numFmtId="165" fontId="2" fillId="0" borderId="0" xfId="4" applyNumberFormat="1" applyFont="1" applyFill="1"/>
    <xf numFmtId="165" fontId="2" fillId="0" borderId="2" xfId="4" applyNumberFormat="1" applyFont="1" applyFill="1" applyBorder="1"/>
    <xf numFmtId="164" fontId="2" fillId="0" borderId="2" xfId="1" applyNumberFormat="1" applyFont="1" applyFill="1" applyBorder="1"/>
    <xf numFmtId="165" fontId="2" fillId="0" borderId="3" xfId="4" applyNumberFormat="1" applyFont="1" applyFill="1" applyBorder="1"/>
    <xf numFmtId="164" fontId="2" fillId="0" borderId="3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4" builtinId="3"/>
    <cellStyle name="Comma 2" xfId="2" xr:uid="{00000000-0005-0000-0000-000001000000}"/>
    <cellStyle name="Currency" xfId="1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selection activeCell="C7" sqref="C7"/>
    </sheetView>
  </sheetViews>
  <sheetFormatPr defaultRowHeight="15.75" x14ac:dyDescent="0.25"/>
  <cols>
    <col min="1" max="1" width="9.140625" style="1"/>
    <col min="2" max="2" width="2.7109375" style="1" customWidth="1"/>
    <col min="3" max="3" width="45.85546875" style="1" customWidth="1"/>
    <col min="4" max="4" width="2.7109375" style="1" customWidth="1"/>
    <col min="5" max="5" width="15.7109375" style="1" customWidth="1"/>
    <col min="6" max="6" width="2.7109375" style="1" customWidth="1"/>
    <col min="7" max="7" width="15.7109375" style="1" customWidth="1"/>
    <col min="8" max="8" width="2.7109375" style="1" customWidth="1"/>
    <col min="9" max="9" width="13.85546875" style="1" customWidth="1"/>
    <col min="10" max="10" width="2.7109375" style="1" customWidth="1"/>
    <col min="11" max="11" width="16.7109375" style="1" customWidth="1"/>
    <col min="12" max="16384" width="9.140625" style="1"/>
  </cols>
  <sheetData>
    <row r="1" spans="1:12" x14ac:dyDescent="0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x14ac:dyDescent="0.2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x14ac:dyDescent="0.25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2" x14ac:dyDescent="0.25">
      <c r="A8" s="17" t="s">
        <v>38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10" spans="1:12" x14ac:dyDescent="0.25">
      <c r="E10" s="3" t="s">
        <v>11</v>
      </c>
      <c r="G10" s="16" t="s">
        <v>9</v>
      </c>
      <c r="H10" s="16"/>
      <c r="I10" s="16"/>
      <c r="J10" s="16"/>
      <c r="K10" s="16"/>
    </row>
    <row r="11" spans="1:12" x14ac:dyDescent="0.25">
      <c r="A11" s="3" t="s">
        <v>1</v>
      </c>
      <c r="B11" s="3"/>
      <c r="C11" s="3"/>
      <c r="D11" s="3"/>
      <c r="E11" s="3" t="s">
        <v>12</v>
      </c>
      <c r="F11" s="3"/>
      <c r="G11" s="3" t="s">
        <v>14</v>
      </c>
      <c r="H11" s="3"/>
      <c r="I11" s="3" t="s">
        <v>14</v>
      </c>
      <c r="J11" s="3"/>
      <c r="K11" s="3" t="s">
        <v>14</v>
      </c>
      <c r="L11" s="3"/>
    </row>
    <row r="12" spans="1:12" x14ac:dyDescent="0.25">
      <c r="A12" s="2" t="s">
        <v>2</v>
      </c>
      <c r="B12" s="3"/>
      <c r="C12" s="2" t="s">
        <v>10</v>
      </c>
      <c r="D12" s="3"/>
      <c r="E12" s="2" t="s">
        <v>13</v>
      </c>
      <c r="F12" s="3"/>
      <c r="G12" s="2" t="s">
        <v>15</v>
      </c>
      <c r="H12" s="3"/>
      <c r="I12" s="2" t="s">
        <v>16</v>
      </c>
      <c r="J12" s="3"/>
      <c r="K12" s="2" t="s">
        <v>17</v>
      </c>
      <c r="L12" s="3"/>
    </row>
    <row r="13" spans="1:12" s="3" customFormat="1" x14ac:dyDescent="0.25">
      <c r="C13" s="5" t="s">
        <v>3</v>
      </c>
      <c r="E13" s="5" t="s">
        <v>4</v>
      </c>
      <c r="G13" s="5" t="s">
        <v>5</v>
      </c>
      <c r="I13" s="5" t="s">
        <v>6</v>
      </c>
      <c r="K13" s="5" t="s">
        <v>7</v>
      </c>
    </row>
    <row r="14" spans="1:12" s="3" customFormat="1" x14ac:dyDescent="0.25">
      <c r="C14" s="5"/>
      <c r="E14" s="5"/>
      <c r="G14" s="5"/>
      <c r="I14" s="5"/>
      <c r="K14" s="5" t="s">
        <v>33</v>
      </c>
    </row>
    <row r="15" spans="1:12" x14ac:dyDescent="0.25">
      <c r="E15" s="7"/>
      <c r="F15" s="7"/>
      <c r="G15" s="7"/>
      <c r="H15" s="7"/>
      <c r="I15" s="7"/>
      <c r="J15" s="7"/>
      <c r="K15" s="7"/>
    </row>
    <row r="16" spans="1:12" x14ac:dyDescent="0.25">
      <c r="A16" s="3">
        <v>1</v>
      </c>
      <c r="C16" s="4" t="s">
        <v>18</v>
      </c>
      <c r="E16" s="7"/>
      <c r="F16" s="7"/>
      <c r="G16" s="7"/>
      <c r="H16" s="7"/>
      <c r="I16" s="7"/>
      <c r="J16" s="7"/>
      <c r="K16" s="7"/>
    </row>
    <row r="17" spans="1:11" x14ac:dyDescent="0.25">
      <c r="A17" s="3">
        <f>1+A16</f>
        <v>2</v>
      </c>
      <c r="C17" s="1" t="s">
        <v>19</v>
      </c>
      <c r="E17" s="7"/>
      <c r="F17" s="7"/>
      <c r="G17" s="8">
        <v>8408130</v>
      </c>
      <c r="H17" s="7"/>
      <c r="I17" s="9">
        <v>0</v>
      </c>
      <c r="J17" s="7"/>
      <c r="K17" s="10">
        <f>SUM(G17:I17)</f>
        <v>8408130</v>
      </c>
    </row>
    <row r="18" spans="1:11" x14ac:dyDescent="0.25">
      <c r="A18" s="3">
        <f t="shared" ref="A18:A38" si="0">1+A17</f>
        <v>3</v>
      </c>
      <c r="C18" s="1" t="s">
        <v>36</v>
      </c>
      <c r="E18" s="7"/>
      <c r="F18" s="7"/>
      <c r="G18" s="11">
        <v>2441195</v>
      </c>
      <c r="H18" s="11"/>
      <c r="I18" s="11">
        <v>0</v>
      </c>
      <c r="J18" s="11"/>
      <c r="K18" s="11">
        <f>SUM(G18:I18)</f>
        <v>2441195</v>
      </c>
    </row>
    <row r="19" spans="1:11" x14ac:dyDescent="0.25">
      <c r="A19" s="3">
        <f t="shared" si="0"/>
        <v>4</v>
      </c>
      <c r="C19" s="1" t="s">
        <v>20</v>
      </c>
      <c r="E19" s="7"/>
      <c r="F19" s="7"/>
      <c r="G19" s="11">
        <v>159274</v>
      </c>
      <c r="H19" s="11"/>
      <c r="I19" s="11">
        <v>0</v>
      </c>
      <c r="J19" s="11"/>
      <c r="K19" s="11">
        <f t="shared" ref="K19:K21" si="1">SUM(G19:I19)</f>
        <v>159274</v>
      </c>
    </row>
    <row r="20" spans="1:11" x14ac:dyDescent="0.25">
      <c r="A20" s="3">
        <f t="shared" si="0"/>
        <v>5</v>
      </c>
      <c r="C20" s="1" t="s">
        <v>21</v>
      </c>
      <c r="E20" s="7"/>
      <c r="F20" s="7"/>
      <c r="G20" s="11">
        <v>146624</v>
      </c>
      <c r="H20" s="11"/>
      <c r="I20" s="11">
        <v>0</v>
      </c>
      <c r="J20" s="11"/>
      <c r="K20" s="11">
        <f t="shared" si="1"/>
        <v>146624</v>
      </c>
    </row>
    <row r="21" spans="1:11" x14ac:dyDescent="0.25">
      <c r="A21" s="3">
        <f t="shared" si="0"/>
        <v>6</v>
      </c>
      <c r="C21" s="1" t="s">
        <v>22</v>
      </c>
      <c r="E21" s="11">
        <v>10746857</v>
      </c>
      <c r="F21" s="7"/>
      <c r="G21" s="11">
        <v>74728095</v>
      </c>
      <c r="H21" s="11"/>
      <c r="I21" s="11">
        <v>0</v>
      </c>
      <c r="J21" s="11"/>
      <c r="K21" s="11">
        <f t="shared" si="1"/>
        <v>74728095</v>
      </c>
    </row>
    <row r="22" spans="1:11" x14ac:dyDescent="0.25">
      <c r="A22" s="3">
        <f t="shared" si="0"/>
        <v>7</v>
      </c>
      <c r="E22" s="11"/>
      <c r="F22" s="7"/>
      <c r="G22" s="7"/>
      <c r="H22" s="7"/>
      <c r="I22" s="7"/>
      <c r="J22" s="7"/>
      <c r="K22" s="7"/>
    </row>
    <row r="23" spans="1:11" x14ac:dyDescent="0.25">
      <c r="A23" s="3">
        <f t="shared" si="0"/>
        <v>8</v>
      </c>
      <c r="C23" s="1" t="s">
        <v>23</v>
      </c>
      <c r="E23" s="12">
        <f>SUM(E17:E21)</f>
        <v>10746857</v>
      </c>
      <c r="F23" s="7"/>
      <c r="G23" s="13">
        <f>SUM(G17:G21)</f>
        <v>85883318</v>
      </c>
      <c r="H23" s="8"/>
      <c r="I23" s="13">
        <f>SUM(I17:I21)</f>
        <v>0</v>
      </c>
      <c r="J23" s="8"/>
      <c r="K23" s="13">
        <f>SUM(K17:K21)</f>
        <v>85883318</v>
      </c>
    </row>
    <row r="24" spans="1:11" x14ac:dyDescent="0.25">
      <c r="A24" s="3">
        <f t="shared" si="0"/>
        <v>9</v>
      </c>
      <c r="E24" s="11"/>
      <c r="F24" s="7"/>
      <c r="G24" s="7"/>
      <c r="H24" s="7"/>
      <c r="I24" s="7"/>
      <c r="J24" s="7"/>
      <c r="K24" s="7"/>
    </row>
    <row r="25" spans="1:11" x14ac:dyDescent="0.25">
      <c r="A25" s="3">
        <f t="shared" si="0"/>
        <v>10</v>
      </c>
      <c r="C25" s="4" t="s">
        <v>24</v>
      </c>
      <c r="E25" s="11"/>
      <c r="F25" s="7"/>
      <c r="G25" s="7"/>
      <c r="H25" s="7"/>
      <c r="I25" s="7"/>
      <c r="J25" s="7"/>
      <c r="K25" s="7"/>
    </row>
    <row r="26" spans="1:11" x14ac:dyDescent="0.25">
      <c r="A26" s="3">
        <f t="shared" si="0"/>
        <v>11</v>
      </c>
      <c r="C26" s="1" t="s">
        <v>25</v>
      </c>
      <c r="E26" s="11"/>
      <c r="F26" s="7"/>
      <c r="G26" s="7"/>
      <c r="H26" s="7"/>
      <c r="I26" s="7"/>
      <c r="J26" s="7"/>
      <c r="K26" s="7"/>
    </row>
    <row r="27" spans="1:11" x14ac:dyDescent="0.25">
      <c r="A27" s="3">
        <f t="shared" si="0"/>
        <v>12</v>
      </c>
      <c r="C27" s="1" t="s">
        <v>26</v>
      </c>
      <c r="E27" s="11"/>
      <c r="F27" s="7"/>
      <c r="G27" s="7"/>
      <c r="H27" s="7"/>
      <c r="I27" s="7"/>
      <c r="J27" s="7"/>
      <c r="K27" s="7"/>
    </row>
    <row r="28" spans="1:11" x14ac:dyDescent="0.25">
      <c r="A28" s="3">
        <f t="shared" si="0"/>
        <v>13</v>
      </c>
      <c r="C28" s="1" t="s">
        <v>27</v>
      </c>
      <c r="E28" s="11"/>
      <c r="F28" s="7"/>
      <c r="G28" s="8">
        <v>-4924625</v>
      </c>
      <c r="H28" s="7"/>
      <c r="I28" s="9">
        <v>0</v>
      </c>
      <c r="J28" s="7"/>
      <c r="K28" s="10">
        <f>SUM(G28:I28)</f>
        <v>-4924625</v>
      </c>
    </row>
    <row r="29" spans="1:11" x14ac:dyDescent="0.25">
      <c r="A29" s="3">
        <f t="shared" si="0"/>
        <v>14</v>
      </c>
      <c r="E29" s="11"/>
      <c r="F29" s="7"/>
      <c r="G29" s="7"/>
      <c r="H29" s="7"/>
      <c r="I29" s="7"/>
      <c r="J29" s="7"/>
      <c r="K29" s="7"/>
    </row>
    <row r="30" spans="1:11" x14ac:dyDescent="0.25">
      <c r="A30" s="3">
        <f t="shared" si="0"/>
        <v>15</v>
      </c>
      <c r="C30" s="1" t="s">
        <v>23</v>
      </c>
      <c r="E30" s="12">
        <f>SUM(E28)</f>
        <v>0</v>
      </c>
      <c r="F30" s="7"/>
      <c r="G30" s="13">
        <f>SUM(G28)</f>
        <v>-4924625</v>
      </c>
      <c r="H30" s="7"/>
      <c r="I30" s="13">
        <f>SUM(I28)</f>
        <v>0</v>
      </c>
      <c r="J30" s="7"/>
      <c r="K30" s="13">
        <f>SUM(K28)</f>
        <v>-4924625</v>
      </c>
    </row>
    <row r="31" spans="1:11" x14ac:dyDescent="0.25">
      <c r="A31" s="3">
        <f t="shared" si="0"/>
        <v>16</v>
      </c>
      <c r="E31" s="11"/>
      <c r="F31" s="7"/>
      <c r="G31" s="7"/>
      <c r="H31" s="7"/>
      <c r="I31" s="7"/>
      <c r="J31" s="7"/>
      <c r="K31" s="7"/>
    </row>
    <row r="32" spans="1:11" x14ac:dyDescent="0.25">
      <c r="A32" s="3">
        <f t="shared" si="0"/>
        <v>17</v>
      </c>
      <c r="C32" s="4" t="s">
        <v>28</v>
      </c>
      <c r="E32" s="11"/>
      <c r="F32" s="7"/>
      <c r="G32" s="7"/>
      <c r="H32" s="7"/>
      <c r="I32" s="7"/>
      <c r="J32" s="7"/>
      <c r="K32" s="7"/>
    </row>
    <row r="33" spans="1:11" x14ac:dyDescent="0.25">
      <c r="A33" s="3">
        <f t="shared" si="0"/>
        <v>18</v>
      </c>
      <c r="C33" s="1" t="s">
        <v>29</v>
      </c>
      <c r="E33" s="11">
        <v>-2427580</v>
      </c>
      <c r="F33" s="7"/>
      <c r="G33" s="8">
        <v>-8698399</v>
      </c>
      <c r="H33" s="8"/>
      <c r="I33" s="8">
        <v>0</v>
      </c>
      <c r="J33" s="8"/>
      <c r="K33" s="8">
        <f>SUM(G33:I33)</f>
        <v>-8698399</v>
      </c>
    </row>
    <row r="34" spans="1:11" x14ac:dyDescent="0.25">
      <c r="A34" s="3">
        <f t="shared" si="0"/>
        <v>19</v>
      </c>
      <c r="C34" s="1" t="s">
        <v>30</v>
      </c>
      <c r="E34" s="11">
        <v>2224504</v>
      </c>
      <c r="F34" s="7"/>
      <c r="G34" s="11">
        <v>8176672</v>
      </c>
      <c r="H34" s="11"/>
      <c r="I34" s="11">
        <v>0</v>
      </c>
      <c r="J34" s="11"/>
      <c r="K34" s="11">
        <f>SUM(G34:I34)</f>
        <v>8176672</v>
      </c>
    </row>
    <row r="35" spans="1:11" x14ac:dyDescent="0.25">
      <c r="A35" s="3">
        <f t="shared" si="0"/>
        <v>20</v>
      </c>
      <c r="E35" s="11"/>
      <c r="F35" s="7"/>
      <c r="G35" s="7"/>
      <c r="H35" s="7"/>
      <c r="I35" s="7"/>
      <c r="J35" s="7"/>
      <c r="K35" s="7"/>
    </row>
    <row r="36" spans="1:11" x14ac:dyDescent="0.25">
      <c r="A36" s="3">
        <f t="shared" si="0"/>
        <v>21</v>
      </c>
      <c r="C36" s="1" t="s">
        <v>31</v>
      </c>
      <c r="E36" s="12">
        <f>SUM(E33:E34)</f>
        <v>-203076</v>
      </c>
      <c r="F36" s="7"/>
      <c r="G36" s="13">
        <f>SUM(G33:G34)</f>
        <v>-521727</v>
      </c>
      <c r="H36" s="8"/>
      <c r="I36" s="13">
        <f>SUM(I33:I34)</f>
        <v>0</v>
      </c>
      <c r="J36" s="8"/>
      <c r="K36" s="13">
        <f>SUM(K33:K34)</f>
        <v>-521727</v>
      </c>
    </row>
    <row r="37" spans="1:11" x14ac:dyDescent="0.25">
      <c r="A37" s="3">
        <f t="shared" si="0"/>
        <v>22</v>
      </c>
      <c r="E37" s="11"/>
      <c r="F37" s="7"/>
      <c r="G37" s="7"/>
      <c r="H37" s="7"/>
      <c r="I37" s="7"/>
      <c r="J37" s="7"/>
      <c r="K37" s="7"/>
    </row>
    <row r="38" spans="1:11" ht="16.5" thickBot="1" x14ac:dyDescent="0.3">
      <c r="A38" s="3">
        <f t="shared" si="0"/>
        <v>23</v>
      </c>
      <c r="C38" s="1" t="s">
        <v>32</v>
      </c>
      <c r="E38" s="14">
        <f>+E36+E30+E23</f>
        <v>10543781</v>
      </c>
      <c r="F38" s="7"/>
      <c r="G38" s="15">
        <f>+G36+G30+G23</f>
        <v>80436966</v>
      </c>
      <c r="H38" s="8"/>
      <c r="I38" s="15">
        <f>+I36+I30+I23</f>
        <v>0</v>
      </c>
      <c r="J38" s="8"/>
      <c r="K38" s="15">
        <f>+K36+K30+K23</f>
        <v>80436966</v>
      </c>
    </row>
    <row r="39" spans="1:11" ht="16.5" thickTop="1" x14ac:dyDescent="0.25">
      <c r="E39" s="6"/>
    </row>
    <row r="40" spans="1:11" x14ac:dyDescent="0.25">
      <c r="E40" s="6"/>
    </row>
    <row r="41" spans="1:11" x14ac:dyDescent="0.25">
      <c r="E41" s="6"/>
    </row>
  </sheetData>
  <mergeCells count="8">
    <mergeCell ref="G10:K10"/>
    <mergeCell ref="A1:K1"/>
    <mergeCell ref="A2:K2"/>
    <mergeCell ref="A3:K3"/>
    <mergeCell ref="A4:K4"/>
    <mergeCell ref="A5:K5"/>
    <mergeCell ref="A6:K6"/>
    <mergeCell ref="A8:K8"/>
  </mergeCells>
  <printOptions horizontalCentered="1"/>
  <pageMargins left="0" right="0" top="1" bottom="0.75" header="0.3" footer="0.3"/>
  <pageSetup scale="82" orientation="portrait" r:id="rId1"/>
  <headerFooter>
    <oddFooter>&amp;C&amp;"Times New Roman,Regular"&amp;12 20:10:13:82
Schedule H-2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3BD4E-5559-41C4-87BE-1382649B71CF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42f75a1-621b-4432-aa83-59ed3a39aa9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952A2E-1E67-47A3-861C-8943EE068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6A340-7284-41DF-84D0-C971AA0E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Votino, Diane</dc:creator>
  <cp:lastModifiedBy>White, Renee (MidAmerican)</cp:lastModifiedBy>
  <cp:lastPrinted>2022-05-12T19:18:34Z</cp:lastPrinted>
  <dcterms:created xsi:type="dcterms:W3CDTF">2014-02-14T16:56:56Z</dcterms:created>
  <dcterms:modified xsi:type="dcterms:W3CDTF">2022-05-13T13:26:19Z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