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th Dakota Issues\Annual ED Budgets and Reports\2019\NG\"/>
    </mc:Choice>
  </mc:AlternateContent>
  <bookViews>
    <workbookView xWindow="360" yWindow="375" windowWidth="13395" windowHeight="7245"/>
  </bookViews>
  <sheets>
    <sheet name="2018 Proposed vs Actual Budget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2" i="1"/>
  <c r="F34" i="1" l="1"/>
  <c r="G28" i="1"/>
  <c r="D28" i="1"/>
  <c r="G26" i="1"/>
  <c r="D26" i="1"/>
  <c r="G27" i="1"/>
  <c r="D27" i="1"/>
  <c r="G10" i="1"/>
  <c r="D10" i="1"/>
  <c r="G31" i="1" l="1"/>
  <c r="G30" i="1"/>
  <c r="G29" i="1"/>
  <c r="G22" i="1"/>
  <c r="G21" i="1"/>
  <c r="G20" i="1"/>
  <c r="G17" i="1"/>
  <c r="G13" i="1"/>
  <c r="G8" i="1"/>
  <c r="G6" i="1"/>
  <c r="G14" i="1"/>
  <c r="G12" i="1"/>
  <c r="G11" i="1"/>
  <c r="G3" i="1"/>
  <c r="G32" i="1"/>
  <c r="G24" i="1"/>
  <c r="G23" i="1"/>
  <c r="G19" i="1"/>
  <c r="G18" i="1"/>
  <c r="G16" i="1"/>
  <c r="G9" i="1"/>
  <c r="G7" i="1"/>
  <c r="G15" i="1"/>
  <c r="G25" i="1"/>
  <c r="G33" i="1"/>
  <c r="G4" i="1"/>
  <c r="G2" i="1"/>
  <c r="E34" i="1"/>
  <c r="D7" i="1"/>
  <c r="D14" i="1"/>
  <c r="D30" i="1"/>
  <c r="G5" i="1" l="1"/>
  <c r="D9" i="1"/>
  <c r="D15" i="1"/>
  <c r="D32" i="1"/>
  <c r="D31" i="1"/>
  <c r="D3" i="1" l="1"/>
  <c r="D20" i="1"/>
  <c r="B34" i="1" l="1"/>
  <c r="D33" i="1"/>
  <c r="D29" i="1"/>
  <c r="D25" i="1"/>
  <c r="D24" i="1"/>
  <c r="D23" i="1"/>
  <c r="D22" i="1"/>
  <c r="D21" i="1"/>
  <c r="D19" i="1"/>
  <c r="D18" i="1"/>
  <c r="D17" i="1"/>
  <c r="D16" i="1"/>
  <c r="D13" i="1"/>
  <c r="D12" i="1"/>
  <c r="D11" i="1"/>
  <c r="D8" i="1"/>
  <c r="D6" i="1"/>
  <c r="D5" i="1"/>
  <c r="D4" i="1"/>
  <c r="D2" i="1"/>
  <c r="D34" i="1" l="1"/>
  <c r="G34" i="1"/>
</calcChain>
</file>

<file path=xl/sharedStrings.xml><?xml version="1.0" encoding="utf-8"?>
<sst xmlns="http://schemas.openxmlformats.org/spreadsheetml/2006/main" count="43" uniqueCount="42">
  <si>
    <t>Category</t>
  </si>
  <si>
    <t>NG Allocation</t>
  </si>
  <si>
    <t>Staffing</t>
  </si>
  <si>
    <t>Advantage SD marketing</t>
  </si>
  <si>
    <t>Parkston Commercial Club</t>
  </si>
  <si>
    <t xml:space="preserve">Parkston Area Development </t>
  </si>
  <si>
    <t>Mitchell Area Chamber of Commerce</t>
  </si>
  <si>
    <t>Southeast Enterprise Facilitation Project</t>
  </si>
  <si>
    <t>Brookings Economic Development Corp.</t>
  </si>
  <si>
    <t>Greater Huron Development Corp.</t>
  </si>
  <si>
    <t>Madison Area Chamber</t>
  </si>
  <si>
    <t>Brookings Chamber of Commerce</t>
  </si>
  <si>
    <t>Scotland Chamber of Commerce</t>
  </si>
  <si>
    <t>Redfield Area Chamber</t>
  </si>
  <si>
    <t>Groton Area Chamber of Comerce</t>
  </si>
  <si>
    <t>Abedeen Chamber of Commerce</t>
  </si>
  <si>
    <t>Aberdeen Development Corporation</t>
  </si>
  <si>
    <t>Mt Vernon Economic Development Assn.</t>
  </si>
  <si>
    <t>Lake Area Improvement Corp</t>
  </si>
  <si>
    <t>Clear Lake Chamber of  Commerce</t>
  </si>
  <si>
    <t>2018 Total Budget</t>
  </si>
  <si>
    <t>2018 Adjusted Budget</t>
  </si>
  <si>
    <t>Webster Area Development Corporation</t>
  </si>
  <si>
    <t>Huron Chamber and Visitors Bureau</t>
  </si>
  <si>
    <t>Deuel Area Development Corporation</t>
  </si>
  <si>
    <t>TOTAL</t>
  </si>
  <si>
    <r>
      <t>Customer Share without $15,000 cap</t>
    </r>
    <r>
      <rPr>
        <b/>
        <vertAlign val="superscript"/>
        <sz val="10"/>
        <color theme="1"/>
        <rFont val="Calibri"/>
        <family val="2"/>
        <scheme val="minor"/>
      </rPr>
      <t>A</t>
    </r>
  </si>
  <si>
    <r>
      <rPr>
        <vertAlign val="super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NG11-003 established a cost share between the customers and company at 50/50 on an annual program of $30,000 in expenses, capping the revenue requirement at $15,000 total.</t>
    </r>
  </si>
  <si>
    <r>
      <t>Governor’s Office of Economic Development</t>
    </r>
    <r>
      <rPr>
        <vertAlign val="superscript"/>
        <sz val="10"/>
        <color rgb="FF000000"/>
        <rFont val="Calibri"/>
        <family val="2"/>
        <scheme val="minor"/>
      </rPr>
      <t>B</t>
    </r>
  </si>
  <si>
    <r>
      <rPr>
        <vertAlign val="superscript"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>GOED support is for the annual economic development conference and an all-inclusive sponsorship of the Governor’s Hunt and Buffalo Roundup.</t>
    </r>
  </si>
  <si>
    <t>2018 Actual Expenses</t>
  </si>
  <si>
    <t>Tea Economic Development Corporation</t>
  </si>
  <si>
    <t>Harrisburg Chamber of Commerce</t>
  </si>
  <si>
    <t>Brookings Regional Builders Assoc.</t>
  </si>
  <si>
    <t>Forward Sioux Falls</t>
  </si>
  <si>
    <t>Sioux Falls Chamber of Commerce</t>
  </si>
  <si>
    <t>SD Chamber of Commerce &amp; Industry (dues)</t>
  </si>
  <si>
    <t>SD Chamber Econ. Dev. Seminar Sponsorship</t>
  </si>
  <si>
    <t>Sioux Falls Development Foundation Dues</t>
  </si>
  <si>
    <t>2018 Actual Expenses Adjusted</t>
  </si>
  <si>
    <r>
      <t>Mitchell Area Development Corp</t>
    </r>
    <r>
      <rPr>
        <vertAlign val="superscript"/>
        <sz val="10"/>
        <color rgb="FF000000"/>
        <rFont val="Calibri"/>
        <family val="2"/>
        <scheme val="minor"/>
      </rPr>
      <t>C</t>
    </r>
  </si>
  <si>
    <r>
      <rPr>
        <vertAlign val="super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>Actual expense</t>
    </r>
    <r>
      <rPr>
        <vertAlign val="superscript"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includes dues of $1,089 and $3,000 contribution towards costs for a Ready Site Certification.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</si>
</sst>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rgb="FF000000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/>
    <xf numFmtId="6" fontId="2" fillId="0" borderId="3" xfId="0" applyNumberFormat="1" applyFont="1" applyBorder="1" applyAlignment="1">
      <alignment horizontal="right"/>
    </xf>
    <xf numFmtId="9" fontId="4" fillId="0" borderId="0" xfId="1" applyFont="1" applyFill="1" applyAlignment="1">
      <alignment horizontal="right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9" fontId="4" fillId="0" borderId="0" xfId="1" applyFont="1" applyFill="1" applyBorder="1" applyAlignment="1">
      <alignment horizontal="right"/>
    </xf>
    <xf numFmtId="164" fontId="3" fillId="0" borderId="0" xfId="0" applyNumberFormat="1" applyFont="1" applyFill="1"/>
    <xf numFmtId="164" fontId="6" fillId="0" borderId="3" xfId="0" applyNumberFormat="1" applyFont="1" applyBorder="1"/>
    <xf numFmtId="164" fontId="2" fillId="0" borderId="3" xfId="0" applyNumberFormat="1" applyFont="1" applyBorder="1" applyAlignment="1"/>
    <xf numFmtId="0" fontId="3" fillId="0" borderId="0" xfId="0" applyFont="1" applyFill="1"/>
    <xf numFmtId="0" fontId="8" fillId="0" borderId="0" xfId="0" applyFont="1"/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/>
    <xf numFmtId="164" fontId="7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10" fillId="0" borderId="0" xfId="0" applyFo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/>
    <xf numFmtId="6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2" xfId="0" applyFont="1" applyFill="1" applyBorder="1" applyAlignment="1">
      <alignment wrapText="1"/>
    </xf>
    <xf numFmtId="164" fontId="3" fillId="0" borderId="0" xfId="2" applyNumberFormat="1" applyFont="1" applyFill="1"/>
    <xf numFmtId="164" fontId="7" fillId="0" borderId="0" xfId="2" applyNumberFormat="1" applyFont="1" applyFill="1"/>
    <xf numFmtId="164" fontId="3" fillId="0" borderId="0" xfId="2" applyNumberFormat="1" applyFont="1" applyFill="1" applyBorder="1"/>
    <xf numFmtId="164" fontId="6" fillId="0" borderId="3" xfId="2" applyNumberFormat="1" applyFont="1" applyBorder="1"/>
    <xf numFmtId="164" fontId="3" fillId="0" borderId="0" xfId="2" applyNumberFormat="1" applyFont="1" applyFill="1" applyAlignment="1">
      <alignment horizontal="left" indent="1"/>
    </xf>
    <xf numFmtId="164" fontId="7" fillId="0" borderId="0" xfId="2" applyNumberFormat="1" applyFont="1" applyFill="1" applyAlignment="1">
      <alignment horizontal="left" indent="1"/>
    </xf>
    <xf numFmtId="164" fontId="3" fillId="0" borderId="0" xfId="2" applyNumberFormat="1" applyFont="1" applyFill="1" applyBorder="1" applyAlignment="1">
      <alignment horizontal="left" indent="1"/>
    </xf>
    <xf numFmtId="164" fontId="6" fillId="0" borderId="3" xfId="2" applyNumberFormat="1" applyFont="1" applyFill="1" applyBorder="1" applyAlignment="1">
      <alignment horizontal="righ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Layout" topLeftCell="A10" zoomScaleNormal="100" workbookViewId="0">
      <selection activeCell="A38" sqref="A38"/>
    </sheetView>
  </sheetViews>
  <sheetFormatPr defaultRowHeight="15" x14ac:dyDescent="0.25"/>
  <cols>
    <col min="1" max="1" width="39" customWidth="1"/>
    <col min="2" max="2" width="12.140625" customWidth="1"/>
    <col min="3" max="3" width="14.5703125" customWidth="1"/>
    <col min="4" max="6" width="17" customWidth="1"/>
    <col min="7" max="7" width="14.5703125" customWidth="1"/>
  </cols>
  <sheetData>
    <row r="1" spans="1:13" ht="48" customHeight="1" thickTop="1" thickBot="1" x14ac:dyDescent="0.3">
      <c r="A1" s="7" t="s">
        <v>0</v>
      </c>
      <c r="B1" s="8" t="s">
        <v>20</v>
      </c>
      <c r="C1" s="9" t="s">
        <v>1</v>
      </c>
      <c r="D1" s="10" t="s">
        <v>21</v>
      </c>
      <c r="E1" s="10" t="s">
        <v>30</v>
      </c>
      <c r="F1" s="10" t="s">
        <v>39</v>
      </c>
      <c r="G1" s="10" t="s">
        <v>26</v>
      </c>
      <c r="H1" s="1"/>
      <c r="I1" s="1"/>
      <c r="J1" s="1"/>
      <c r="K1" s="1"/>
      <c r="L1" s="1"/>
      <c r="M1" s="1"/>
    </row>
    <row r="2" spans="1:13" x14ac:dyDescent="0.25">
      <c r="A2" s="2" t="s">
        <v>15</v>
      </c>
      <c r="B2" s="13">
        <v>5720</v>
      </c>
      <c r="C2" s="6">
        <v>0.3</v>
      </c>
      <c r="D2" s="13">
        <f t="shared" ref="D2:D33" si="0">B2*C2</f>
        <v>1716</v>
      </c>
      <c r="E2" s="31"/>
      <c r="F2" s="31">
        <f>E2*C2</f>
        <v>0</v>
      </c>
      <c r="G2" s="35">
        <f t="shared" ref="G2:G19" si="1">F2/2</f>
        <v>0</v>
      </c>
      <c r="H2" s="1"/>
      <c r="I2" s="1"/>
      <c r="J2" s="1"/>
      <c r="K2" s="1"/>
      <c r="L2" s="1"/>
      <c r="M2" s="1"/>
    </row>
    <row r="3" spans="1:13" x14ac:dyDescent="0.25">
      <c r="A3" s="2" t="s">
        <v>16</v>
      </c>
      <c r="B3" s="13">
        <v>5000</v>
      </c>
      <c r="C3" s="6">
        <v>0.3</v>
      </c>
      <c r="D3" s="13">
        <f t="shared" si="0"/>
        <v>1500</v>
      </c>
      <c r="E3" s="31">
        <v>5000</v>
      </c>
      <c r="F3" s="31">
        <f t="shared" ref="F3:F33" si="2">E3*C3</f>
        <v>1500</v>
      </c>
      <c r="G3" s="35">
        <f t="shared" si="1"/>
        <v>750</v>
      </c>
      <c r="H3" s="1"/>
      <c r="I3" s="1"/>
      <c r="J3" s="1"/>
      <c r="K3" s="1"/>
      <c r="L3" s="1"/>
      <c r="M3" s="1"/>
    </row>
    <row r="4" spans="1:13" x14ac:dyDescent="0.25">
      <c r="A4" s="2" t="s">
        <v>3</v>
      </c>
      <c r="B4" s="13">
        <v>40000</v>
      </c>
      <c r="C4" s="6">
        <v>0.3</v>
      </c>
      <c r="D4" s="13">
        <f t="shared" si="0"/>
        <v>12000</v>
      </c>
      <c r="E4" s="31">
        <v>40000</v>
      </c>
      <c r="F4" s="31">
        <f t="shared" si="2"/>
        <v>12000</v>
      </c>
      <c r="G4" s="35">
        <f t="shared" si="1"/>
        <v>6000</v>
      </c>
      <c r="H4" s="1"/>
      <c r="I4" s="1"/>
      <c r="J4" s="1"/>
      <c r="K4" s="1"/>
      <c r="L4" s="1"/>
      <c r="M4" s="1"/>
    </row>
    <row r="5" spans="1:13" x14ac:dyDescent="0.25">
      <c r="A5" s="2" t="s">
        <v>11</v>
      </c>
      <c r="B5" s="13">
        <v>1600</v>
      </c>
      <c r="C5" s="6">
        <v>1</v>
      </c>
      <c r="D5" s="13">
        <f t="shared" si="0"/>
        <v>1600</v>
      </c>
      <c r="E5" s="31">
        <v>1600</v>
      </c>
      <c r="F5" s="31">
        <f t="shared" si="2"/>
        <v>1600</v>
      </c>
      <c r="G5" s="35">
        <f t="shared" si="1"/>
        <v>800</v>
      </c>
      <c r="H5" s="1"/>
      <c r="I5" s="1"/>
      <c r="J5" s="1"/>
      <c r="K5" s="1"/>
      <c r="L5" s="1"/>
      <c r="M5" s="1"/>
    </row>
    <row r="6" spans="1:13" x14ac:dyDescent="0.25">
      <c r="A6" s="11" t="s">
        <v>8</v>
      </c>
      <c r="B6" s="13">
        <v>5000</v>
      </c>
      <c r="C6" s="12">
        <v>1</v>
      </c>
      <c r="D6" s="13">
        <f t="shared" si="0"/>
        <v>5000</v>
      </c>
      <c r="E6" s="31">
        <v>0</v>
      </c>
      <c r="F6" s="31">
        <f t="shared" si="2"/>
        <v>0</v>
      </c>
      <c r="G6" s="35">
        <f t="shared" si="1"/>
        <v>0</v>
      </c>
      <c r="H6" s="1"/>
      <c r="I6" s="1"/>
      <c r="J6" s="1"/>
      <c r="K6" s="1"/>
      <c r="L6" s="1"/>
      <c r="M6" s="1"/>
    </row>
    <row r="7" spans="1:13" x14ac:dyDescent="0.25">
      <c r="A7" s="11" t="s">
        <v>33</v>
      </c>
      <c r="B7" s="13">
        <v>0</v>
      </c>
      <c r="C7" s="12">
        <v>1</v>
      </c>
      <c r="D7" s="13">
        <f t="shared" si="0"/>
        <v>0</v>
      </c>
      <c r="E7" s="31">
        <v>350</v>
      </c>
      <c r="F7" s="31">
        <f t="shared" si="2"/>
        <v>350</v>
      </c>
      <c r="G7" s="35">
        <f t="shared" si="1"/>
        <v>175</v>
      </c>
      <c r="H7" s="1"/>
      <c r="I7" s="1"/>
      <c r="J7" s="1"/>
      <c r="K7" s="1"/>
      <c r="L7" s="1"/>
      <c r="M7" s="1"/>
    </row>
    <row r="8" spans="1:13" x14ac:dyDescent="0.25">
      <c r="A8" s="11" t="s">
        <v>19</v>
      </c>
      <c r="B8" s="13">
        <v>100</v>
      </c>
      <c r="C8" s="12">
        <v>1</v>
      </c>
      <c r="D8" s="13">
        <f t="shared" si="0"/>
        <v>100</v>
      </c>
      <c r="E8" s="31">
        <v>100</v>
      </c>
      <c r="F8" s="31">
        <f t="shared" si="2"/>
        <v>100</v>
      </c>
      <c r="G8" s="35">
        <f t="shared" si="1"/>
        <v>50</v>
      </c>
      <c r="H8" s="1"/>
      <c r="I8" s="1"/>
      <c r="J8" s="1"/>
      <c r="K8" s="16"/>
      <c r="L8" s="1"/>
      <c r="M8" s="1"/>
    </row>
    <row r="9" spans="1:13" x14ac:dyDescent="0.25">
      <c r="A9" s="18" t="s">
        <v>24</v>
      </c>
      <c r="B9" s="19">
        <v>250</v>
      </c>
      <c r="C9" s="6">
        <v>0.3</v>
      </c>
      <c r="D9" s="19">
        <f t="shared" si="0"/>
        <v>75</v>
      </c>
      <c r="E9" s="32">
        <v>250</v>
      </c>
      <c r="F9" s="31">
        <f t="shared" si="2"/>
        <v>75</v>
      </c>
      <c r="G9" s="36">
        <f t="shared" si="1"/>
        <v>37.5</v>
      </c>
      <c r="H9" s="1"/>
      <c r="I9" s="1"/>
      <c r="J9" s="1"/>
      <c r="K9" s="16"/>
      <c r="L9" s="1"/>
      <c r="M9" s="1"/>
    </row>
    <row r="10" spans="1:13" x14ac:dyDescent="0.25">
      <c r="A10" s="18" t="s">
        <v>34</v>
      </c>
      <c r="B10" s="19">
        <v>0</v>
      </c>
      <c r="C10" s="6">
        <v>1</v>
      </c>
      <c r="D10" s="19">
        <f t="shared" si="0"/>
        <v>0</v>
      </c>
      <c r="E10" s="32">
        <v>20000</v>
      </c>
      <c r="F10" s="31">
        <f t="shared" si="2"/>
        <v>20000</v>
      </c>
      <c r="G10" s="36">
        <f t="shared" si="1"/>
        <v>10000</v>
      </c>
      <c r="H10" s="1"/>
      <c r="I10" s="1"/>
      <c r="J10" s="1"/>
      <c r="K10" s="16"/>
      <c r="L10" s="1"/>
      <c r="M10" s="1"/>
    </row>
    <row r="11" spans="1:13" ht="15.75" x14ac:dyDescent="0.25">
      <c r="A11" s="2" t="s">
        <v>28</v>
      </c>
      <c r="B11" s="13">
        <v>16500</v>
      </c>
      <c r="C11" s="6">
        <v>0.3</v>
      </c>
      <c r="D11" s="13">
        <f t="shared" si="0"/>
        <v>4950</v>
      </c>
      <c r="E11" s="31">
        <v>16500</v>
      </c>
      <c r="F11" s="31">
        <f t="shared" si="2"/>
        <v>4950</v>
      </c>
      <c r="G11" s="35">
        <f t="shared" si="1"/>
        <v>2475</v>
      </c>
      <c r="H11" s="1"/>
      <c r="I11" s="1"/>
      <c r="J11" s="1"/>
      <c r="K11" s="1"/>
      <c r="L11" s="1"/>
      <c r="M11" s="1"/>
    </row>
    <row r="12" spans="1:13" x14ac:dyDescent="0.25">
      <c r="A12" s="2" t="s">
        <v>9</v>
      </c>
      <c r="B12" s="13">
        <v>2500</v>
      </c>
      <c r="C12" s="6">
        <v>0.3</v>
      </c>
      <c r="D12" s="13">
        <f t="shared" si="0"/>
        <v>750</v>
      </c>
      <c r="E12" s="31">
        <v>2500</v>
      </c>
      <c r="F12" s="31">
        <f t="shared" si="2"/>
        <v>750</v>
      </c>
      <c r="G12" s="35">
        <f t="shared" si="1"/>
        <v>375</v>
      </c>
      <c r="H12" s="1"/>
      <c r="I12" s="1"/>
      <c r="J12" s="1"/>
      <c r="K12" s="1"/>
      <c r="L12" s="1"/>
      <c r="M12" s="1"/>
    </row>
    <row r="13" spans="1:13" x14ac:dyDescent="0.25">
      <c r="A13" s="2" t="s">
        <v>14</v>
      </c>
      <c r="B13" s="13">
        <v>270</v>
      </c>
      <c r="C13" s="6">
        <v>1</v>
      </c>
      <c r="D13" s="13">
        <f t="shared" si="0"/>
        <v>270</v>
      </c>
      <c r="E13" s="31">
        <v>0</v>
      </c>
      <c r="F13" s="31">
        <f t="shared" si="2"/>
        <v>0</v>
      </c>
      <c r="G13" s="35">
        <f t="shared" si="1"/>
        <v>0</v>
      </c>
      <c r="H13" s="1"/>
      <c r="I13" s="1"/>
      <c r="J13" s="1"/>
      <c r="K13" s="1"/>
      <c r="L13" s="1"/>
      <c r="M13" s="1"/>
    </row>
    <row r="14" spans="1:13" x14ac:dyDescent="0.25">
      <c r="A14" s="2" t="s">
        <v>32</v>
      </c>
      <c r="B14" s="13">
        <v>0</v>
      </c>
      <c r="C14" s="6">
        <v>1</v>
      </c>
      <c r="D14" s="13">
        <f t="shared" si="0"/>
        <v>0</v>
      </c>
      <c r="E14" s="31">
        <v>250</v>
      </c>
      <c r="F14" s="31">
        <f t="shared" si="2"/>
        <v>250</v>
      </c>
      <c r="G14" s="35">
        <f t="shared" si="1"/>
        <v>125</v>
      </c>
      <c r="H14" s="1"/>
      <c r="I14" s="1"/>
      <c r="J14" s="1"/>
      <c r="K14" s="1"/>
      <c r="L14" s="1"/>
      <c r="M14" s="1"/>
    </row>
    <row r="15" spans="1:13" x14ac:dyDescent="0.25">
      <c r="A15" s="29" t="s">
        <v>23</v>
      </c>
      <c r="B15" s="19">
        <v>2010</v>
      </c>
      <c r="C15" s="6">
        <v>0.3</v>
      </c>
      <c r="D15" s="19">
        <f t="shared" si="0"/>
        <v>603</v>
      </c>
      <c r="E15" s="32">
        <v>0</v>
      </c>
      <c r="F15" s="31">
        <f t="shared" si="2"/>
        <v>0</v>
      </c>
      <c r="G15" s="36">
        <f t="shared" si="1"/>
        <v>0</v>
      </c>
      <c r="H15" s="1"/>
      <c r="I15" s="1"/>
      <c r="J15" s="1"/>
      <c r="K15" s="1"/>
      <c r="L15" s="1"/>
      <c r="M15" s="1"/>
    </row>
    <row r="16" spans="1:13" x14ac:dyDescent="0.25">
      <c r="A16" s="2" t="s">
        <v>10</v>
      </c>
      <c r="B16" s="13">
        <v>2810</v>
      </c>
      <c r="C16" s="6">
        <v>1</v>
      </c>
      <c r="D16" s="13">
        <f t="shared" si="0"/>
        <v>2810</v>
      </c>
      <c r="E16" s="31">
        <v>2670</v>
      </c>
      <c r="F16" s="31">
        <f t="shared" si="2"/>
        <v>2670</v>
      </c>
      <c r="G16" s="35">
        <f t="shared" si="1"/>
        <v>1335</v>
      </c>
      <c r="H16" s="1"/>
      <c r="I16" s="1"/>
      <c r="J16" s="1"/>
      <c r="K16" s="1"/>
      <c r="L16" s="1"/>
      <c r="M16" s="1"/>
    </row>
    <row r="17" spans="1:13" x14ac:dyDescent="0.25">
      <c r="A17" s="29" t="s">
        <v>18</v>
      </c>
      <c r="B17" s="13">
        <v>5000</v>
      </c>
      <c r="C17" s="6">
        <v>1</v>
      </c>
      <c r="D17" s="13">
        <f t="shared" si="0"/>
        <v>5000</v>
      </c>
      <c r="E17" s="31">
        <v>0</v>
      </c>
      <c r="F17" s="31">
        <f t="shared" si="2"/>
        <v>0</v>
      </c>
      <c r="G17" s="35">
        <f t="shared" si="1"/>
        <v>0</v>
      </c>
      <c r="H17" s="1"/>
      <c r="I17" s="1"/>
      <c r="J17" s="1"/>
      <c r="K17" s="1"/>
      <c r="L17" s="1"/>
      <c r="M17" s="1"/>
    </row>
    <row r="18" spans="1:13" x14ac:dyDescent="0.25">
      <c r="A18" s="2" t="s">
        <v>6</v>
      </c>
      <c r="B18" s="13">
        <v>2205</v>
      </c>
      <c r="C18" s="6">
        <v>0.3</v>
      </c>
      <c r="D18" s="13">
        <f t="shared" si="0"/>
        <v>661.5</v>
      </c>
      <c r="E18" s="31">
        <v>2341</v>
      </c>
      <c r="F18" s="31">
        <f t="shared" si="2"/>
        <v>702.3</v>
      </c>
      <c r="G18" s="35">
        <f t="shared" si="1"/>
        <v>351.15</v>
      </c>
      <c r="H18" s="1"/>
      <c r="I18" s="1"/>
      <c r="J18" s="1"/>
      <c r="K18" s="1"/>
      <c r="L18" s="1"/>
      <c r="M18" s="1"/>
    </row>
    <row r="19" spans="1:13" ht="15.75" x14ac:dyDescent="0.25">
      <c r="A19" s="2" t="s">
        <v>40</v>
      </c>
      <c r="B19" s="13">
        <v>2000</v>
      </c>
      <c r="C19" s="6">
        <v>0.3</v>
      </c>
      <c r="D19" s="13">
        <f t="shared" si="0"/>
        <v>600</v>
      </c>
      <c r="E19" s="31">
        <v>4089</v>
      </c>
      <c r="F19" s="31">
        <f t="shared" si="2"/>
        <v>1226.7</v>
      </c>
      <c r="G19" s="35">
        <f t="shared" si="1"/>
        <v>613.35</v>
      </c>
      <c r="H19" s="1"/>
      <c r="I19" s="1"/>
      <c r="J19" s="1"/>
      <c r="K19" s="1"/>
      <c r="L19" s="1"/>
      <c r="M19" s="1"/>
    </row>
    <row r="20" spans="1:13" x14ac:dyDescent="0.25">
      <c r="A20" s="2" t="s">
        <v>17</v>
      </c>
      <c r="B20" s="13">
        <v>2500</v>
      </c>
      <c r="C20" s="6">
        <v>0.3</v>
      </c>
      <c r="D20" s="13">
        <f t="shared" si="0"/>
        <v>750</v>
      </c>
      <c r="E20" s="31">
        <v>0</v>
      </c>
      <c r="F20" s="31">
        <f t="shared" si="2"/>
        <v>0</v>
      </c>
      <c r="G20" s="35">
        <f t="shared" ref="G20:G33" si="3">F20/2</f>
        <v>0</v>
      </c>
      <c r="H20" s="1"/>
      <c r="I20" s="1"/>
      <c r="J20" s="1"/>
      <c r="K20" s="1"/>
      <c r="L20" s="1"/>
      <c r="M20" s="1"/>
    </row>
    <row r="21" spans="1:13" x14ac:dyDescent="0.25">
      <c r="A21" s="29" t="s">
        <v>5</v>
      </c>
      <c r="B21" s="13">
        <v>250</v>
      </c>
      <c r="C21" s="6">
        <v>0.3</v>
      </c>
      <c r="D21" s="13">
        <f t="shared" si="0"/>
        <v>75</v>
      </c>
      <c r="E21" s="31">
        <v>500</v>
      </c>
      <c r="F21" s="31">
        <f t="shared" si="2"/>
        <v>150</v>
      </c>
      <c r="G21" s="35">
        <f t="shared" si="3"/>
        <v>75</v>
      </c>
      <c r="H21" s="1"/>
      <c r="I21" s="1"/>
      <c r="J21" s="1"/>
      <c r="K21" s="1"/>
      <c r="L21" s="1"/>
      <c r="M21" s="1"/>
    </row>
    <row r="22" spans="1:13" x14ac:dyDescent="0.25">
      <c r="A22" s="2" t="s">
        <v>4</v>
      </c>
      <c r="B22" s="13">
        <v>100</v>
      </c>
      <c r="C22" s="6">
        <v>0.3</v>
      </c>
      <c r="D22" s="13">
        <f t="shared" si="0"/>
        <v>30</v>
      </c>
      <c r="E22" s="31">
        <v>100</v>
      </c>
      <c r="F22" s="31">
        <f t="shared" si="2"/>
        <v>30</v>
      </c>
      <c r="G22" s="35">
        <f t="shared" si="3"/>
        <v>15</v>
      </c>
      <c r="H22" s="1"/>
      <c r="I22" s="1"/>
      <c r="J22" s="1"/>
      <c r="K22" s="1"/>
      <c r="L22" s="1"/>
      <c r="M22" s="1"/>
    </row>
    <row r="23" spans="1:13" x14ac:dyDescent="0.25">
      <c r="A23" s="2" t="s">
        <v>13</v>
      </c>
      <c r="B23" s="13">
        <v>340</v>
      </c>
      <c r="C23" s="6">
        <v>0.3</v>
      </c>
      <c r="D23" s="13">
        <f t="shared" si="0"/>
        <v>102</v>
      </c>
      <c r="E23" s="31">
        <v>0</v>
      </c>
      <c r="F23" s="31">
        <f t="shared" si="2"/>
        <v>0</v>
      </c>
      <c r="G23" s="35">
        <f t="shared" si="3"/>
        <v>0</v>
      </c>
      <c r="H23" s="1"/>
      <c r="I23" s="1"/>
      <c r="J23" s="1"/>
      <c r="K23" s="1"/>
      <c r="L23" s="1"/>
      <c r="M23" s="1"/>
    </row>
    <row r="24" spans="1:13" x14ac:dyDescent="0.25">
      <c r="A24" s="2" t="s">
        <v>12</v>
      </c>
      <c r="B24" s="13">
        <v>125</v>
      </c>
      <c r="C24" s="6">
        <v>0.3</v>
      </c>
      <c r="D24" s="13">
        <f t="shared" si="0"/>
        <v>37.5</v>
      </c>
      <c r="E24" s="31">
        <v>0</v>
      </c>
      <c r="F24" s="31">
        <f t="shared" si="2"/>
        <v>0</v>
      </c>
      <c r="G24" s="35">
        <f t="shared" si="3"/>
        <v>0</v>
      </c>
      <c r="H24" s="1"/>
      <c r="I24" s="1"/>
      <c r="J24" s="1"/>
      <c r="K24" s="1"/>
      <c r="L24" s="1"/>
      <c r="M24" s="1"/>
    </row>
    <row r="25" spans="1:13" x14ac:dyDescent="0.25">
      <c r="A25" s="2" t="s">
        <v>36</v>
      </c>
      <c r="B25" s="13">
        <v>3300</v>
      </c>
      <c r="C25" s="6">
        <v>0.3</v>
      </c>
      <c r="D25" s="13">
        <f t="shared" si="0"/>
        <v>990</v>
      </c>
      <c r="E25" s="31">
        <v>3216</v>
      </c>
      <c r="F25" s="31">
        <f t="shared" si="2"/>
        <v>964.8</v>
      </c>
      <c r="G25" s="35">
        <f t="shared" si="3"/>
        <v>482.4</v>
      </c>
      <c r="H25" s="1"/>
      <c r="I25" s="1"/>
      <c r="J25" s="1"/>
      <c r="K25" s="1"/>
      <c r="L25" s="1"/>
      <c r="M25" s="1"/>
    </row>
    <row r="26" spans="1:13" x14ac:dyDescent="0.25">
      <c r="A26" s="2" t="s">
        <v>37</v>
      </c>
      <c r="B26" s="13">
        <v>0</v>
      </c>
      <c r="C26" s="6">
        <v>0.3</v>
      </c>
      <c r="D26" s="13">
        <f t="shared" si="0"/>
        <v>0</v>
      </c>
      <c r="E26" s="31">
        <v>2500</v>
      </c>
      <c r="F26" s="31">
        <f t="shared" si="2"/>
        <v>750</v>
      </c>
      <c r="G26" s="35">
        <f t="shared" si="3"/>
        <v>375</v>
      </c>
      <c r="H26" s="1"/>
      <c r="I26" s="1"/>
      <c r="J26" s="1"/>
      <c r="K26" s="1"/>
      <c r="L26" s="1"/>
      <c r="M26" s="1"/>
    </row>
    <row r="27" spans="1:13" x14ac:dyDescent="0.25">
      <c r="A27" s="2" t="s">
        <v>35</v>
      </c>
      <c r="B27" s="13">
        <v>0</v>
      </c>
      <c r="C27" s="6">
        <v>1</v>
      </c>
      <c r="D27" s="13">
        <f t="shared" si="0"/>
        <v>0</v>
      </c>
      <c r="E27" s="31">
        <v>709</v>
      </c>
      <c r="F27" s="31">
        <f t="shared" si="2"/>
        <v>709</v>
      </c>
      <c r="G27" s="35">
        <f t="shared" si="3"/>
        <v>354.5</v>
      </c>
      <c r="H27" s="1"/>
      <c r="I27" s="1"/>
      <c r="J27" s="1"/>
      <c r="K27" s="1"/>
      <c r="L27" s="1"/>
      <c r="M27" s="1"/>
    </row>
    <row r="28" spans="1:13" x14ac:dyDescent="0.25">
      <c r="A28" s="2" t="s">
        <v>38</v>
      </c>
      <c r="B28" s="13">
        <v>0</v>
      </c>
      <c r="C28" s="6">
        <v>1</v>
      </c>
      <c r="D28" s="13">
        <f t="shared" si="0"/>
        <v>0</v>
      </c>
      <c r="E28" s="31">
        <v>300</v>
      </c>
      <c r="F28" s="31">
        <f t="shared" si="2"/>
        <v>300</v>
      </c>
      <c r="G28" s="35">
        <f t="shared" si="3"/>
        <v>150</v>
      </c>
      <c r="H28" s="1"/>
      <c r="I28" s="1"/>
      <c r="J28" s="1"/>
      <c r="K28" s="1"/>
      <c r="L28" s="1"/>
      <c r="M28" s="1"/>
    </row>
    <row r="29" spans="1:13" x14ac:dyDescent="0.25">
      <c r="A29" s="2" t="s">
        <v>7</v>
      </c>
      <c r="B29" s="13">
        <v>2000</v>
      </c>
      <c r="C29" s="6">
        <v>1</v>
      </c>
      <c r="D29" s="13">
        <f t="shared" si="0"/>
        <v>2000</v>
      </c>
      <c r="E29" s="31">
        <v>2000</v>
      </c>
      <c r="F29" s="31">
        <f t="shared" si="2"/>
        <v>2000</v>
      </c>
      <c r="G29" s="35">
        <f t="shared" si="3"/>
        <v>1000</v>
      </c>
      <c r="H29" s="1"/>
      <c r="I29" s="1"/>
      <c r="J29" s="1"/>
      <c r="K29" s="1"/>
      <c r="L29" s="1"/>
      <c r="M29" s="1"/>
    </row>
    <row r="30" spans="1:13" x14ac:dyDescent="0.25">
      <c r="A30" s="2" t="s">
        <v>31</v>
      </c>
      <c r="B30" s="13">
        <v>0</v>
      </c>
      <c r="C30" s="6">
        <v>1</v>
      </c>
      <c r="D30" s="13">
        <f t="shared" si="0"/>
        <v>0</v>
      </c>
      <c r="E30" s="31">
        <v>50</v>
      </c>
      <c r="F30" s="31">
        <f t="shared" si="2"/>
        <v>50</v>
      </c>
      <c r="G30" s="35">
        <f t="shared" si="3"/>
        <v>25</v>
      </c>
      <c r="H30" s="1"/>
      <c r="I30" s="1"/>
      <c r="J30" s="1"/>
      <c r="K30" s="1"/>
      <c r="L30" s="1"/>
      <c r="M30" s="1"/>
    </row>
    <row r="31" spans="1:13" x14ac:dyDescent="0.25">
      <c r="A31" s="18" t="s">
        <v>22</v>
      </c>
      <c r="B31" s="19">
        <v>705</v>
      </c>
      <c r="C31" s="6">
        <v>0.3</v>
      </c>
      <c r="D31" s="19">
        <f t="shared" si="0"/>
        <v>211.5</v>
      </c>
      <c r="E31" s="32">
        <v>0</v>
      </c>
      <c r="F31" s="31">
        <f t="shared" si="2"/>
        <v>0</v>
      </c>
      <c r="G31" s="36">
        <f t="shared" si="3"/>
        <v>0</v>
      </c>
      <c r="H31" s="19"/>
      <c r="I31" s="20"/>
      <c r="J31" s="1"/>
      <c r="K31" s="1"/>
      <c r="L31" s="1"/>
      <c r="M31" s="1"/>
    </row>
    <row r="32" spans="1:13" x14ac:dyDescent="0.25">
      <c r="A32" s="18" t="s">
        <v>22</v>
      </c>
      <c r="B32" s="21">
        <v>1000</v>
      </c>
      <c r="C32" s="6">
        <v>0.3</v>
      </c>
      <c r="D32" s="21">
        <f>B32*C32</f>
        <v>300</v>
      </c>
      <c r="E32" s="33">
        <v>0</v>
      </c>
      <c r="F32" s="31">
        <f t="shared" si="2"/>
        <v>0</v>
      </c>
      <c r="G32" s="37">
        <f t="shared" si="3"/>
        <v>0</v>
      </c>
      <c r="H32" s="21"/>
      <c r="I32" s="22"/>
      <c r="J32" s="1"/>
      <c r="K32" s="1"/>
      <c r="L32" s="1"/>
      <c r="M32" s="1"/>
    </row>
    <row r="33" spans="1:13" ht="15.75" thickBot="1" x14ac:dyDescent="0.3">
      <c r="A33" s="30" t="s">
        <v>2</v>
      </c>
      <c r="B33" s="13">
        <v>78928</v>
      </c>
      <c r="C33" s="6">
        <v>0.3</v>
      </c>
      <c r="D33" s="13">
        <f t="shared" si="0"/>
        <v>23678.399999999998</v>
      </c>
      <c r="E33" s="31">
        <v>78928</v>
      </c>
      <c r="F33" s="31">
        <f t="shared" si="2"/>
        <v>23678.399999999998</v>
      </c>
      <c r="G33" s="35">
        <f t="shared" si="3"/>
        <v>11839.199999999999</v>
      </c>
      <c r="H33" s="1"/>
      <c r="I33" s="1"/>
      <c r="J33" s="1"/>
      <c r="K33" s="1"/>
      <c r="L33" s="1"/>
      <c r="M33" s="1"/>
    </row>
    <row r="34" spans="1:13" ht="15.75" thickBot="1" x14ac:dyDescent="0.3">
      <c r="A34" s="3" t="s">
        <v>25</v>
      </c>
      <c r="B34" s="15">
        <f>SUM(B2:B33)</f>
        <v>180213</v>
      </c>
      <c r="C34" s="5"/>
      <c r="D34" s="14">
        <f>SUM(D2:D33)</f>
        <v>65809.899999999994</v>
      </c>
      <c r="E34" s="34">
        <f>SUM(E2:E33)</f>
        <v>183953</v>
      </c>
      <c r="F34" s="34">
        <f>SUM(F2:F33)</f>
        <v>74806.2</v>
      </c>
      <c r="G34" s="38">
        <f>SUM(G2:G33)</f>
        <v>37403.1</v>
      </c>
      <c r="H34" s="1"/>
      <c r="I34" s="1"/>
      <c r="J34" s="1"/>
      <c r="K34" s="1"/>
      <c r="L34" s="1"/>
      <c r="M34" s="1"/>
    </row>
    <row r="35" spans="1:13" x14ac:dyDescent="0.25">
      <c r="A35" s="24"/>
      <c r="B35" s="25"/>
      <c r="C35" s="26"/>
      <c r="D35" s="27"/>
      <c r="E35" s="27"/>
      <c r="F35" s="27"/>
      <c r="G35" s="28"/>
      <c r="H35" s="1"/>
      <c r="I35" s="1"/>
      <c r="J35" s="1"/>
      <c r="K35" s="1"/>
      <c r="L35" s="1"/>
      <c r="M35" s="1"/>
    </row>
    <row r="36" spans="1:13" x14ac:dyDescent="0.25">
      <c r="A36" s="23" t="s">
        <v>27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4"/>
      <c r="M36" s="4"/>
    </row>
    <row r="37" spans="1:13" x14ac:dyDescent="0.25">
      <c r="A37" s="23" t="s">
        <v>29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4"/>
    </row>
    <row r="38" spans="1:13" x14ac:dyDescent="0.25">
      <c r="A38" s="23" t="s">
        <v>41</v>
      </c>
      <c r="L38" s="23"/>
    </row>
    <row r="39" spans="1:13" x14ac:dyDescent="0.25">
      <c r="A39" s="4"/>
      <c r="B39" s="4"/>
      <c r="C39" s="4"/>
      <c r="D39" s="4"/>
      <c r="E39" s="4"/>
      <c r="F39" s="4"/>
      <c r="G39" s="4"/>
      <c r="H39" s="4"/>
    </row>
    <row r="40" spans="1:13" x14ac:dyDescent="0.25">
      <c r="L40" s="17"/>
    </row>
  </sheetData>
  <pageMargins left="0.7" right="0.7" top="0.93333333333333335" bottom="0.75" header="0.3" footer="0.3"/>
  <pageSetup scale="80" orientation="landscape" r:id="rId1"/>
  <headerFooter>
    <oddHeader>&amp;L&amp;"-,Bold"Docket NG19-________
Attachment B&amp;C&amp;"-,Bold" 2018 Budget vs Actual Expenses
NorthWestern Energy Natural Gas Utility
 Economic Development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Proposed vs Actual Budget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Bonrud, Pam</dc:creator>
  <cp:lastModifiedBy>Bonrud, Pam</cp:lastModifiedBy>
  <cp:lastPrinted>2013-04-11T19:23:31Z</cp:lastPrinted>
  <dcterms:created xsi:type="dcterms:W3CDTF">2013-03-25T19:19:00Z</dcterms:created>
  <dcterms:modified xsi:type="dcterms:W3CDTF">2019-03-29T19:02:06Z</dcterms:modified>
</cp:coreProperties>
</file>