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sd.local\M_Drive\PUC\WEB\Internet\commission\Dockets\electric\2024\EL24-019\"/>
    </mc:Choice>
  </mc:AlternateContent>
  <xr:revisionPtr revIDLastSave="0" documentId="8_{5F1A294C-6C1C-4D8C-A0FF-4402B756CBFD}" xr6:coauthVersionLast="47" xr6:coauthVersionMax="47" xr10:uidLastSave="{00000000-0000-0000-0000-000000000000}"/>
  <bookViews>
    <workbookView xWindow="1920" yWindow="1920" windowWidth="21600" windowHeight="12510" firstSheet="1" activeTab="1" xr2:uid="{00000000-000D-0000-FFFF-FFFF00000000}"/>
  </bookViews>
  <sheets>
    <sheet name="Sitework Breakdown" sheetId="2" r:id="rId1"/>
    <sheet name="Shell &amp; TI Breakdown" sheetId="1" r:id="rId2"/>
    <sheet name="Labor Rates-Unit Pricing" sheetId="4" r:id="rId3"/>
    <sheet name="Proposed Subcontractors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1" l="1"/>
  <c r="E11" i="1"/>
  <c r="D17" i="1"/>
  <c r="C74" i="2"/>
  <c r="B74" i="2"/>
  <c r="C73" i="2"/>
  <c r="D116" i="1" l="1"/>
  <c r="E116" i="1" s="1"/>
  <c r="D113" i="1"/>
  <c r="C70" i="2" l="1"/>
  <c r="C63" i="2" l="1"/>
  <c r="C68" i="2"/>
  <c r="C56" i="2"/>
  <c r="C50" i="2"/>
  <c r="C44" i="2"/>
  <c r="C32" i="2"/>
  <c r="C20" i="2"/>
  <c r="C10" i="2"/>
  <c r="C71" i="2" s="1"/>
  <c r="E113" i="1"/>
  <c r="D111" i="1"/>
  <c r="E111" i="1" s="1"/>
  <c r="D109" i="1"/>
  <c r="D108" i="1"/>
  <c r="D107" i="1"/>
  <c r="E106" i="1" s="1"/>
  <c r="D105" i="1"/>
  <c r="D104" i="1"/>
  <c r="D103" i="1"/>
  <c r="D102" i="1"/>
  <c r="D100" i="1"/>
  <c r="D99" i="1"/>
  <c r="D98" i="1"/>
  <c r="E95" i="1" s="1"/>
  <c r="E114" i="1" s="1"/>
  <c r="E117" i="1" s="1"/>
  <c r="D97" i="1"/>
  <c r="D96" i="1"/>
  <c r="D94" i="1"/>
  <c r="D93" i="1"/>
  <c r="D92" i="1"/>
  <c r="D90" i="1"/>
  <c r="D89" i="1"/>
  <c r="D87" i="1"/>
  <c r="D86" i="1"/>
  <c r="D85" i="1"/>
  <c r="D84" i="1"/>
  <c r="D82" i="1"/>
  <c r="D81" i="1"/>
  <c r="D80" i="1"/>
  <c r="D78" i="1"/>
  <c r="D77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3" i="1"/>
  <c r="D32" i="1"/>
  <c r="D31" i="1"/>
  <c r="D30" i="1"/>
  <c r="D29" i="1"/>
  <c r="D28" i="1"/>
  <c r="D26" i="1"/>
  <c r="D25" i="1"/>
  <c r="D24" i="1"/>
  <c r="D23" i="1"/>
  <c r="D21" i="1"/>
  <c r="D20" i="1"/>
  <c r="D19" i="1"/>
  <c r="D18" i="1"/>
  <c r="D16" i="1"/>
  <c r="D15" i="1"/>
  <c r="D14" i="1"/>
  <c r="D13" i="1"/>
  <c r="D12" i="1"/>
  <c r="E58" i="1" l="1"/>
  <c r="E27" i="1"/>
  <c r="E40" i="1"/>
  <c r="E50" i="1"/>
  <c r="E91" i="1"/>
  <c r="E34" i="1"/>
  <c r="E88" i="1"/>
  <c r="D114" i="1"/>
  <c r="D117" i="1" s="1"/>
  <c r="E22" i="1"/>
  <c r="E79" i="1"/>
  <c r="E83" i="1"/>
  <c r="E101" i="1"/>
  <c r="E70" i="1"/>
  <c r="C114" i="1"/>
  <c r="C117" i="1" s="1"/>
  <c r="B114" i="1"/>
  <c r="B117" i="1" s="1"/>
  <c r="B71" i="2" l="1"/>
</calcChain>
</file>

<file path=xl/sharedStrings.xml><?xml version="1.0" encoding="utf-8"?>
<sst xmlns="http://schemas.openxmlformats.org/spreadsheetml/2006/main" count="290" uniqueCount="212">
  <si>
    <t>Site Work Breakdown</t>
  </si>
  <si>
    <r>
      <t>Complete cells in blue if applicable-</t>
    </r>
    <r>
      <rPr>
        <u/>
        <sz val="11"/>
        <color theme="1"/>
        <rFont val="Calibri"/>
        <family val="2"/>
        <scheme val="minor"/>
      </rPr>
      <t>Do not combine items of work</t>
    </r>
  </si>
  <si>
    <t xml:space="preserve">Sitework-Include Bldg Pad, work outside of 5' of Building Footprint </t>
  </si>
  <si>
    <t>Contractor:</t>
  </si>
  <si>
    <t>Shell and TI work to be broken down in separate tab below</t>
  </si>
  <si>
    <t>Tenant:</t>
  </si>
  <si>
    <t>Square Footage:</t>
  </si>
  <si>
    <t>Project/Location:</t>
  </si>
  <si>
    <t>Date:</t>
  </si>
  <si>
    <t>Description of Work</t>
  </si>
  <si>
    <t>Site Work</t>
  </si>
  <si>
    <t>Totals</t>
  </si>
  <si>
    <t>Demolition/Earthwork</t>
  </si>
  <si>
    <t>Staging Area</t>
  </si>
  <si>
    <t>Demolition - Flatwork</t>
  </si>
  <si>
    <t>Demolition - Bldg &amp; Structure</t>
  </si>
  <si>
    <t>Stripping &amp; Clearing</t>
  </si>
  <si>
    <t>Earthwork - Cut &amp; Fill</t>
  </si>
  <si>
    <t>Earthwork - Building Pad</t>
  </si>
  <si>
    <t xml:space="preserve"> </t>
  </si>
  <si>
    <t>Soil Treatment</t>
  </si>
  <si>
    <t>Erosion Control</t>
  </si>
  <si>
    <t>Utilities</t>
  </si>
  <si>
    <t>Temporary Utilities</t>
  </si>
  <si>
    <t>Site Domestic Water</t>
  </si>
  <si>
    <t>Site Fire Water</t>
  </si>
  <si>
    <t>Site Storm</t>
  </si>
  <si>
    <t>Site Sanitary</t>
  </si>
  <si>
    <t>Site Electrical Service</t>
  </si>
  <si>
    <t>Site Gas</t>
  </si>
  <si>
    <t>Site Lighting</t>
  </si>
  <si>
    <t>Site Telephone Service</t>
  </si>
  <si>
    <t>Detention/Retention Ponds</t>
  </si>
  <si>
    <t>Pavement</t>
  </si>
  <si>
    <t xml:space="preserve">Base </t>
  </si>
  <si>
    <t>Temporary Roads</t>
  </si>
  <si>
    <t>Site Concrete</t>
  </si>
  <si>
    <t>Asphalt</t>
  </si>
  <si>
    <t>Concrete Curb &amp; Islands</t>
  </si>
  <si>
    <t>Curb Cuts &amp; Entrance Aprons</t>
  </si>
  <si>
    <t>Site Sidewalks</t>
  </si>
  <si>
    <t>Site Sealants</t>
  </si>
  <si>
    <t>Site Striping</t>
  </si>
  <si>
    <t>Site Signage</t>
  </si>
  <si>
    <t>Landscaping</t>
  </si>
  <si>
    <t>Planter Landscaping</t>
  </si>
  <si>
    <t>Irrigation</t>
  </si>
  <si>
    <t>Planter Irrigation</t>
  </si>
  <si>
    <t>Off-Site</t>
  </si>
  <si>
    <t>Off-Site Street &amp; Turn Lane Improvements</t>
  </si>
  <si>
    <t>Traffic Signals</t>
  </si>
  <si>
    <t>Off-Site Landscaping</t>
  </si>
  <si>
    <t>Off-Site Lighting</t>
  </si>
  <si>
    <t>Other</t>
  </si>
  <si>
    <t>Dumpster Enclosures</t>
  </si>
  <si>
    <t>Permanent Fence</t>
  </si>
  <si>
    <t>Retaining Wall</t>
  </si>
  <si>
    <t>Pylon Signage</t>
  </si>
  <si>
    <t>Monument Signage</t>
  </si>
  <si>
    <t>General Requirements</t>
  </si>
  <si>
    <t>General Conditions</t>
  </si>
  <si>
    <t>Taxes &amp; Insurance-Included in GC Fee</t>
  </si>
  <si>
    <t>Builder's Risk-By Owner</t>
  </si>
  <si>
    <t>Permits</t>
  </si>
  <si>
    <t>Contractor OH/Fee (Including GL Insur)</t>
  </si>
  <si>
    <t>Subtotal</t>
  </si>
  <si>
    <t>Texas Remodel Tax (if applicable)</t>
  </si>
  <si>
    <t>Grand Total Remodels</t>
  </si>
  <si>
    <t>Shell &amp; TI Breakdown</t>
  </si>
  <si>
    <t>Shell Defined- work within 5' outside of Building Footprint, Building Sidewalk, Canopy, Storefront (no storefront doors) include Dock, Building Sidewalk, Main Elect Service and Sprinkler with heads turned up</t>
  </si>
  <si>
    <t>TI Defined-  work within the Building including HVAC, Sprinkler Drops, Storefront "doors"</t>
  </si>
  <si>
    <t>Sitework-See separate Tab below for Breakdown- Include Bldg Pad, work outside of 5' of Building Footprint except for Shell work noted above</t>
  </si>
  <si>
    <t>Shell</t>
  </si>
  <si>
    <t>TI</t>
  </si>
  <si>
    <t>Line Item</t>
  </si>
  <si>
    <t>Concrete</t>
  </si>
  <si>
    <t>Drilled Piers</t>
  </si>
  <si>
    <t>Foundations</t>
  </si>
  <si>
    <t>Slab on Grade</t>
  </si>
  <si>
    <t>Building Sidewalk</t>
  </si>
  <si>
    <t>Building Sidewalk Planters</t>
  </si>
  <si>
    <t>Exterior Concrete</t>
  </si>
  <si>
    <t>Concrete Tilt-up Walls</t>
  </si>
  <si>
    <t>Concrete Tilt-up Erection</t>
  </si>
  <si>
    <t>Masonry</t>
  </si>
  <si>
    <t>Block</t>
  </si>
  <si>
    <t>Brick</t>
  </si>
  <si>
    <t>Stone</t>
  </si>
  <si>
    <t>Metals</t>
  </si>
  <si>
    <t>Structural Steel &amp; Metal Deck</t>
  </si>
  <si>
    <t>Steel Erection</t>
  </si>
  <si>
    <t>Metal Stairs</t>
  </si>
  <si>
    <t>Stainless Steel</t>
  </si>
  <si>
    <t>Ornamental Metal</t>
  </si>
  <si>
    <t>Woods &amp; Plastics</t>
  </si>
  <si>
    <t>Rough Carpentry</t>
  </si>
  <si>
    <t>Millwork</t>
  </si>
  <si>
    <t>Finish Carpentry</t>
  </si>
  <si>
    <t>FRP</t>
  </si>
  <si>
    <t>Thermal &amp; Moisture Protection</t>
  </si>
  <si>
    <t>Wall Panels</t>
  </si>
  <si>
    <t>Roofing, Sheet Metal &amp; Roof Insulation</t>
  </si>
  <si>
    <t>Metal Roof</t>
  </si>
  <si>
    <t>Fireproofing</t>
  </si>
  <si>
    <t>EIFS</t>
  </si>
  <si>
    <t>Insulation</t>
  </si>
  <si>
    <t>Waterproofing</t>
  </si>
  <si>
    <t>Sealants</t>
  </si>
  <si>
    <t>Doors &amp; Windows</t>
  </si>
  <si>
    <t>Doors, Frames, and Hardware</t>
  </si>
  <si>
    <t>Overhead Doors</t>
  </si>
  <si>
    <t>Impact Doors</t>
  </si>
  <si>
    <t>Specialty Doors</t>
  </si>
  <si>
    <t>Storefront</t>
  </si>
  <si>
    <t>Glass/ Mirror</t>
  </si>
  <si>
    <t>Finishes</t>
  </si>
  <si>
    <t>Metal Studs &amp; Drywall</t>
  </si>
  <si>
    <t>Demo Cost</t>
  </si>
  <si>
    <t>Clean up</t>
  </si>
  <si>
    <t>Exterior Frames and Doors</t>
  </si>
  <si>
    <t>Dumpsters</t>
  </si>
  <si>
    <t>Acoustical Ceiling</t>
  </si>
  <si>
    <t>Special Flooring</t>
  </si>
  <si>
    <t>Wallcovering</t>
  </si>
  <si>
    <t>Interior Painting</t>
  </si>
  <si>
    <t>Exterior Painting</t>
  </si>
  <si>
    <t>Specialties</t>
  </si>
  <si>
    <t xml:space="preserve">Toilet Partitions &amp; Accessories </t>
  </si>
  <si>
    <t>Awnings</t>
  </si>
  <si>
    <t>Dock Equipment</t>
  </si>
  <si>
    <t>Signage</t>
  </si>
  <si>
    <t>Bike Rack</t>
  </si>
  <si>
    <t>Misc. Furnishings</t>
  </si>
  <si>
    <t xml:space="preserve">Plumbing </t>
  </si>
  <si>
    <t>Underground Plumbing</t>
  </si>
  <si>
    <t>Plumbing Fixtures</t>
  </si>
  <si>
    <t xml:space="preserve">Gas Line install L &amp; M </t>
  </si>
  <si>
    <t>HVAC</t>
  </si>
  <si>
    <t>HVAC Ductwork</t>
  </si>
  <si>
    <t>RTU's &amp; Fans</t>
  </si>
  <si>
    <t>Test &amp; Balance</t>
  </si>
  <si>
    <t>Heaters</t>
  </si>
  <si>
    <t>Refrigeration</t>
  </si>
  <si>
    <t>Fire</t>
  </si>
  <si>
    <t>Fire Sprinkler</t>
  </si>
  <si>
    <t>Fire Pump</t>
  </si>
  <si>
    <t>Electrical</t>
  </si>
  <si>
    <t>Rough-In Electrical</t>
  </si>
  <si>
    <t>Installation of Fixtures &amp; Conn Eqpt</t>
  </si>
  <si>
    <t>Misc. Electrical</t>
  </si>
  <si>
    <t>Fire Alarm</t>
  </si>
  <si>
    <t>Conveying Systems</t>
  </si>
  <si>
    <t>Elevators</t>
  </si>
  <si>
    <t>Escalators</t>
  </si>
  <si>
    <t>Misc Conveyors</t>
  </si>
  <si>
    <t xml:space="preserve">Supervision </t>
  </si>
  <si>
    <t>Insurance-Included in OH/GC Fee</t>
  </si>
  <si>
    <t>Building Permits-if not by Owner</t>
  </si>
  <si>
    <t>Subtotal New Construction</t>
  </si>
  <si>
    <t>Unit Pricing</t>
  </si>
  <si>
    <t>Project:</t>
  </si>
  <si>
    <t>Hourly rates for changes in scope not to exceed 5% of Actual Cost, including labor burden.</t>
  </si>
  <si>
    <t>ITEM DESCRIPTION UNIT COST (Turnkey) Add/Deduct</t>
  </si>
  <si>
    <t xml:space="preserve">Foreman </t>
  </si>
  <si>
    <t>$/Hr</t>
  </si>
  <si>
    <t>Mason</t>
  </si>
  <si>
    <t>Iron Worker</t>
  </si>
  <si>
    <t>Electrician</t>
  </si>
  <si>
    <t>Plumber</t>
  </si>
  <si>
    <t>General Carpenter</t>
  </si>
  <si>
    <t xml:space="preserve">Journeyman </t>
  </si>
  <si>
    <t>Earthwork</t>
  </si>
  <si>
    <t xml:space="preserve">Apprentice </t>
  </si>
  <si>
    <t xml:space="preserve">Laborer </t>
  </si>
  <si>
    <t>Labor rates for fixturing</t>
  </si>
  <si>
    <t>Unit Cost</t>
  </si>
  <si>
    <t>Superintendent Weekly Rate (complete with burden):</t>
  </si>
  <si>
    <t>Per Week</t>
  </si>
  <si>
    <t xml:space="preserve">Superintendent Monthly Vehicle Allowance/Month </t>
  </si>
  <si>
    <t>Per Month</t>
  </si>
  <si>
    <t>List Other GC Field General Conditions Employees Unit Rates Below:</t>
  </si>
  <si>
    <t>List of Proposed Subcontractors</t>
  </si>
  <si>
    <t>SEE ALL TABS BELOW</t>
  </si>
  <si>
    <t>SUBCONTRACTOR NAME</t>
  </si>
  <si>
    <t>Demolition</t>
  </si>
  <si>
    <t>Site Water/Storm/Sanitary Utilities/Gas</t>
  </si>
  <si>
    <t>Site Electrical &amp; Telephone</t>
  </si>
  <si>
    <t>Paving</t>
  </si>
  <si>
    <t>Site Irrigation</t>
  </si>
  <si>
    <t>Traffic Signals (if applicable)</t>
  </si>
  <si>
    <t>Structural Steel</t>
  </si>
  <si>
    <t>Steel &amp; Tilt Wall Erection</t>
  </si>
  <si>
    <t>Rough &amp; Finish Carpentry</t>
  </si>
  <si>
    <t>EIFS/Plaster</t>
  </si>
  <si>
    <t>Roofing</t>
  </si>
  <si>
    <t>Caulking/Sealants</t>
  </si>
  <si>
    <t>Doors/Frames</t>
  </si>
  <si>
    <t>Hardware</t>
  </si>
  <si>
    <t>Special Doors</t>
  </si>
  <si>
    <t>Drywall/Metal Studs</t>
  </si>
  <si>
    <t>Ceramic Tile</t>
  </si>
  <si>
    <t>Resilient Flooring</t>
  </si>
  <si>
    <t>Carpet</t>
  </si>
  <si>
    <t>Painting</t>
  </si>
  <si>
    <t>Wallcover/FRP/Misc. Finishes</t>
  </si>
  <si>
    <t>Toilet Partitions</t>
  </si>
  <si>
    <t>Plumbing</t>
  </si>
  <si>
    <t>Site Lighting Manufacturer</t>
  </si>
  <si>
    <t>Contractor: Planet Construction</t>
  </si>
  <si>
    <t>Tenant: Bath &amp; Body Works</t>
  </si>
  <si>
    <t xml:space="preserve">Project/Location: Rushmore Crossing </t>
  </si>
  <si>
    <t>Date: 1/16/24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</si>
</sst>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u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0" xfId="0" applyFont="1"/>
    <xf numFmtId="0" fontId="0" fillId="0" borderId="2" xfId="0" applyBorder="1" applyAlignment="1">
      <alignment horizontal="left" indent="1"/>
    </xf>
    <xf numFmtId="0" fontId="2" fillId="0" borderId="0" xfId="0" applyFont="1" applyAlignment="1">
      <alignment horizontal="right" indent="1"/>
    </xf>
    <xf numFmtId="164" fontId="0" fillId="2" borderId="2" xfId="0" applyNumberFormat="1" applyFill="1" applyBorder="1"/>
    <xf numFmtId="0" fontId="2" fillId="0" borderId="0" xfId="0" applyFont="1" applyAlignment="1">
      <alignment horizontal="right"/>
    </xf>
    <xf numFmtId="164" fontId="0" fillId="0" borderId="4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3" borderId="2" xfId="1" applyFont="1" applyFill="1" applyBorder="1"/>
    <xf numFmtId="0" fontId="2" fillId="0" borderId="2" xfId="0" applyFont="1" applyBorder="1" applyAlignment="1">
      <alignment horizontal="left" indent="1"/>
    </xf>
    <xf numFmtId="165" fontId="0" fillId="2" borderId="2" xfId="1" applyNumberFormat="1" applyFont="1" applyFill="1" applyBorder="1"/>
    <xf numFmtId="165" fontId="0" fillId="3" borderId="2" xfId="1" applyNumberFormat="1" applyFont="1" applyFill="1" applyBorder="1"/>
    <xf numFmtId="165" fontId="0" fillId="2" borderId="3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0" fillId="0" borderId="6" xfId="0" applyBorder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165" fontId="0" fillId="2" borderId="11" xfId="1" applyNumberFormat="1" applyFont="1" applyFill="1" applyBorder="1"/>
    <xf numFmtId="165" fontId="0" fillId="0" borderId="8" xfId="0" applyNumberFormat="1" applyBorder="1"/>
    <xf numFmtId="165" fontId="0" fillId="3" borderId="11" xfId="1" applyNumberFormat="1" applyFont="1" applyFill="1" applyBorder="1"/>
    <xf numFmtId="165" fontId="0" fillId="0" borderId="7" xfId="0" applyNumberFormat="1" applyBorder="1"/>
    <xf numFmtId="165" fontId="0" fillId="0" borderId="0" xfId="0" applyNumberFormat="1"/>
    <xf numFmtId="165" fontId="0" fillId="2" borderId="12" xfId="1" applyNumberFormat="1" applyFont="1" applyFill="1" applyBorder="1"/>
    <xf numFmtId="165" fontId="0" fillId="0" borderId="13" xfId="0" applyNumberFormat="1" applyBorder="1"/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0" fontId="2" fillId="0" borderId="18" xfId="0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0" fillId="0" borderId="14" xfId="0" applyBorder="1"/>
    <xf numFmtId="44" fontId="0" fillId="0" borderId="18" xfId="1" applyFont="1" applyBorder="1"/>
    <xf numFmtId="44" fontId="0" fillId="0" borderId="19" xfId="1" applyFont="1" applyBorder="1"/>
    <xf numFmtId="0" fontId="5" fillId="0" borderId="8" xfId="0" applyFont="1" applyBorder="1" applyAlignment="1">
      <alignment horizontal="center"/>
    </xf>
    <xf numFmtId="0" fontId="0" fillId="0" borderId="13" xfId="0" applyBorder="1"/>
    <xf numFmtId="165" fontId="0" fillId="2" borderId="21" xfId="1" applyNumberFormat="1" applyFont="1" applyFill="1" applyBorder="1"/>
    <xf numFmtId="165" fontId="0" fillId="2" borderId="22" xfId="1" applyNumberFormat="1" applyFont="1" applyFill="1" applyBorder="1"/>
    <xf numFmtId="0" fontId="2" fillId="0" borderId="1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44" fontId="0" fillId="3" borderId="3" xfId="1" applyFont="1" applyFill="1" applyBorder="1"/>
    <xf numFmtId="0" fontId="0" fillId="0" borderId="17" xfId="0" applyBorder="1" applyAlignment="1">
      <alignment horizontal="left" indent="1"/>
    </xf>
    <xf numFmtId="44" fontId="0" fillId="2" borderId="17" xfId="1" applyFont="1" applyFill="1" applyBorder="1"/>
    <xf numFmtId="0" fontId="2" fillId="0" borderId="21" xfId="0" applyFont="1" applyBorder="1" applyAlignment="1">
      <alignment horizontal="left" indent="1"/>
    </xf>
    <xf numFmtId="44" fontId="0" fillId="2" borderId="22" xfId="1" applyFont="1" applyFill="1" applyBorder="1"/>
    <xf numFmtId="44" fontId="0" fillId="0" borderId="13" xfId="0" applyNumberFormat="1" applyBorder="1"/>
    <xf numFmtId="0" fontId="0" fillId="0" borderId="3" xfId="0" applyBorder="1" applyAlignment="1">
      <alignment horizontal="left" indent="1"/>
    </xf>
    <xf numFmtId="164" fontId="0" fillId="2" borderId="3" xfId="0" applyNumberFormat="1" applyFill="1" applyBorder="1"/>
    <xf numFmtId="0" fontId="0" fillId="0" borderId="23" xfId="0" applyBorder="1" applyAlignment="1">
      <alignment horizontal="left" indent="1"/>
    </xf>
    <xf numFmtId="164" fontId="0" fillId="0" borderId="20" xfId="0" applyNumberFormat="1" applyBorder="1"/>
    <xf numFmtId="0" fontId="2" fillId="0" borderId="21" xfId="0" applyFont="1" applyBorder="1"/>
    <xf numFmtId="164" fontId="0" fillId="2" borderId="17" xfId="0" applyNumberFormat="1" applyFill="1" applyBorder="1"/>
    <xf numFmtId="164" fontId="0" fillId="0" borderId="19" xfId="0" applyNumberFormat="1" applyBorder="1"/>
    <xf numFmtId="164" fontId="0" fillId="0" borderId="13" xfId="0" applyNumberFormat="1" applyBorder="1"/>
    <xf numFmtId="0" fontId="5" fillId="0" borderId="0" xfId="0" applyFont="1"/>
    <xf numFmtId="3" fontId="0" fillId="0" borderId="19" xfId="0" applyNumberFormat="1" applyBorder="1" applyAlignment="1">
      <alignment horizontal="center"/>
    </xf>
    <xf numFmtId="44" fontId="0" fillId="0" borderId="23" xfId="1" applyFont="1" applyFill="1" applyBorder="1"/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0" fillId="0" borderId="26" xfId="0" applyBorder="1"/>
    <xf numFmtId="0" fontId="9" fillId="0" borderId="15" xfId="0" applyFont="1" applyBorder="1" applyAlignment="1">
      <alignment vertical="center"/>
    </xf>
    <xf numFmtId="0" fontId="0" fillId="0" borderId="27" xfId="0" applyBorder="1"/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4" borderId="0" xfId="0" applyFont="1" applyFill="1" applyAlignment="1">
      <alignment horizontal="right"/>
    </xf>
    <xf numFmtId="165" fontId="0" fillId="0" borderId="0" xfId="1" applyNumberFormat="1" applyFont="1" applyBorder="1"/>
    <xf numFmtId="165" fontId="0" fillId="0" borderId="4" xfId="1" applyNumberFormat="1" applyFont="1" applyBorder="1"/>
    <xf numFmtId="165" fontId="2" fillId="4" borderId="29" xfId="0" applyNumberFormat="1" applyFont="1" applyFill="1" applyBorder="1"/>
    <xf numFmtId="165" fontId="2" fillId="4" borderId="30" xfId="0" applyNumberFormat="1" applyFont="1" applyFill="1" applyBorder="1"/>
    <xf numFmtId="165" fontId="2" fillId="4" borderId="31" xfId="0" applyNumberFormat="1" applyFont="1" applyFill="1" applyBorder="1"/>
    <xf numFmtId="165" fontId="0" fillId="4" borderId="13" xfId="0" applyNumberFormat="1" applyFill="1" applyBorder="1"/>
    <xf numFmtId="165" fontId="0" fillId="4" borderId="21" xfId="0" applyNumberFormat="1" applyFill="1" applyBorder="1"/>
    <xf numFmtId="165" fontId="0" fillId="4" borderId="22" xfId="0" applyNumberFormat="1" applyFill="1" applyBorder="1"/>
    <xf numFmtId="0" fontId="1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165" fontId="0" fillId="4" borderId="28" xfId="0" applyNumberFormat="1" applyFill="1" applyBorder="1"/>
    <xf numFmtId="165" fontId="0" fillId="5" borderId="0" xfId="0" applyNumberFormat="1" applyFill="1"/>
    <xf numFmtId="165" fontId="2" fillId="5" borderId="0" xfId="0" applyNumberFormat="1" applyFont="1" applyFill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opLeftCell="A4" zoomScaleNormal="100" workbookViewId="0">
      <selection activeCell="A39" sqref="A39"/>
    </sheetView>
  </sheetViews>
  <sheetFormatPr defaultRowHeight="15" x14ac:dyDescent="0.25"/>
  <cols>
    <col min="1" max="1" width="41.42578125" customWidth="1"/>
    <col min="2" max="2" width="13.28515625" customWidth="1"/>
    <col min="3" max="3" width="12.42578125" bestFit="1" customWidth="1"/>
  </cols>
  <sheetData>
    <row r="1" spans="1:3" ht="18.75" x14ac:dyDescent="0.3">
      <c r="A1" s="1" t="s">
        <v>0</v>
      </c>
      <c r="B1" t="s">
        <v>1</v>
      </c>
    </row>
    <row r="2" spans="1:3" ht="18.75" x14ac:dyDescent="0.3">
      <c r="A2" s="1"/>
      <c r="B2" t="s">
        <v>2</v>
      </c>
    </row>
    <row r="3" spans="1:3" x14ac:dyDescent="0.25">
      <c r="A3" s="2" t="s">
        <v>3</v>
      </c>
      <c r="B3" t="s">
        <v>4</v>
      </c>
    </row>
    <row r="4" spans="1:3" x14ac:dyDescent="0.25">
      <c r="A4" s="2" t="s">
        <v>5</v>
      </c>
    </row>
    <row r="5" spans="1:3" x14ac:dyDescent="0.25">
      <c r="A5" s="2" t="s">
        <v>6</v>
      </c>
    </row>
    <row r="6" spans="1:3" x14ac:dyDescent="0.25">
      <c r="A6" s="2" t="s">
        <v>7</v>
      </c>
    </row>
    <row r="7" spans="1:3" x14ac:dyDescent="0.25">
      <c r="A7" s="2" t="s">
        <v>8</v>
      </c>
    </row>
    <row r="8" spans="1:3" ht="18.75" x14ac:dyDescent="0.3">
      <c r="A8" s="3"/>
      <c r="B8" s="17"/>
    </row>
    <row r="9" spans="1:3" ht="15.75" thickBot="1" x14ac:dyDescent="0.3">
      <c r="A9" s="61" t="s">
        <v>9</v>
      </c>
      <c r="B9" s="20" t="s">
        <v>10</v>
      </c>
      <c r="C9" s="20" t="s">
        <v>11</v>
      </c>
    </row>
    <row r="10" spans="1:3" ht="15.75" thickBot="1" x14ac:dyDescent="0.3">
      <c r="A10" s="35" t="s">
        <v>12</v>
      </c>
      <c r="B10" s="62"/>
      <c r="C10" s="60">
        <f>SUM(B11:B19)</f>
        <v>0</v>
      </c>
    </row>
    <row r="11" spans="1:3" x14ac:dyDescent="0.25">
      <c r="A11" s="48" t="s">
        <v>13</v>
      </c>
      <c r="B11" s="58"/>
    </row>
    <row r="12" spans="1:3" x14ac:dyDescent="0.25">
      <c r="A12" s="5" t="s">
        <v>14</v>
      </c>
      <c r="B12" s="7"/>
    </row>
    <row r="13" spans="1:3" x14ac:dyDescent="0.25">
      <c r="A13" s="5" t="s">
        <v>15</v>
      </c>
      <c r="B13" s="7"/>
    </row>
    <row r="14" spans="1:3" x14ac:dyDescent="0.25">
      <c r="A14" s="5" t="s">
        <v>16</v>
      </c>
      <c r="B14" s="7"/>
    </row>
    <row r="15" spans="1:3" x14ac:dyDescent="0.25">
      <c r="A15" s="5" t="s">
        <v>17</v>
      </c>
      <c r="B15" s="7"/>
    </row>
    <row r="16" spans="1:3" x14ac:dyDescent="0.25">
      <c r="A16" s="5" t="s">
        <v>18</v>
      </c>
      <c r="B16" s="7"/>
      <c r="C16" t="s">
        <v>19</v>
      </c>
    </row>
    <row r="17" spans="1:3" x14ac:dyDescent="0.25">
      <c r="A17" s="5" t="s">
        <v>20</v>
      </c>
      <c r="B17" s="7"/>
    </row>
    <row r="18" spans="1:3" x14ac:dyDescent="0.25">
      <c r="A18" s="5" t="s">
        <v>21</v>
      </c>
      <c r="B18" s="7"/>
    </row>
    <row r="19" spans="1:3" ht="15.75" thickBot="1" x14ac:dyDescent="0.3">
      <c r="A19" s="53"/>
      <c r="B19" s="54"/>
    </row>
    <row r="20" spans="1:3" ht="15.75" thickBot="1" x14ac:dyDescent="0.3">
      <c r="A20" s="35" t="s">
        <v>22</v>
      </c>
      <c r="B20" s="40"/>
      <c r="C20" s="60">
        <f>SUM(B21:B31)</f>
        <v>0</v>
      </c>
    </row>
    <row r="21" spans="1:3" x14ac:dyDescent="0.25">
      <c r="A21" s="48" t="s">
        <v>23</v>
      </c>
      <c r="B21" s="58"/>
    </row>
    <row r="22" spans="1:3" x14ac:dyDescent="0.25">
      <c r="A22" s="5" t="s">
        <v>24</v>
      </c>
      <c r="B22" s="7"/>
    </row>
    <row r="23" spans="1:3" x14ac:dyDescent="0.25">
      <c r="A23" s="5" t="s">
        <v>25</v>
      </c>
      <c r="B23" s="7"/>
    </row>
    <row r="24" spans="1:3" x14ac:dyDescent="0.25">
      <c r="A24" s="5" t="s">
        <v>26</v>
      </c>
      <c r="B24" s="7"/>
    </row>
    <row r="25" spans="1:3" x14ac:dyDescent="0.25">
      <c r="A25" s="5" t="s">
        <v>27</v>
      </c>
      <c r="B25" s="7"/>
    </row>
    <row r="26" spans="1:3" x14ac:dyDescent="0.25">
      <c r="A26" s="5" t="s">
        <v>28</v>
      </c>
      <c r="B26" s="7"/>
    </row>
    <row r="27" spans="1:3" x14ac:dyDescent="0.25">
      <c r="A27" s="5" t="s">
        <v>29</v>
      </c>
      <c r="B27" s="7"/>
    </row>
    <row r="28" spans="1:3" x14ac:dyDescent="0.25">
      <c r="A28" s="5" t="s">
        <v>30</v>
      </c>
      <c r="B28" s="7"/>
    </row>
    <row r="29" spans="1:3" x14ac:dyDescent="0.25">
      <c r="A29" s="5" t="s">
        <v>31</v>
      </c>
      <c r="B29" s="7"/>
    </row>
    <row r="30" spans="1:3" x14ac:dyDescent="0.25">
      <c r="A30" s="5" t="s">
        <v>32</v>
      </c>
      <c r="B30" s="7"/>
    </row>
    <row r="31" spans="1:3" ht="15.75" thickBot="1" x14ac:dyDescent="0.3">
      <c r="A31" s="53"/>
      <c r="B31" s="54"/>
    </row>
    <row r="32" spans="1:3" ht="15.75" thickBot="1" x14ac:dyDescent="0.3">
      <c r="A32" s="35" t="s">
        <v>33</v>
      </c>
      <c r="B32" s="40"/>
      <c r="C32" s="60">
        <f>SUM(B33:B43)</f>
        <v>0</v>
      </c>
    </row>
    <row r="33" spans="1:3" x14ac:dyDescent="0.25">
      <c r="A33" s="48" t="s">
        <v>34</v>
      </c>
      <c r="B33" s="58"/>
    </row>
    <row r="34" spans="1:3" x14ac:dyDescent="0.25">
      <c r="A34" s="5" t="s">
        <v>35</v>
      </c>
      <c r="B34" s="7"/>
    </row>
    <row r="35" spans="1:3" x14ac:dyDescent="0.25">
      <c r="A35" s="5" t="s">
        <v>36</v>
      </c>
      <c r="B35" s="7"/>
    </row>
    <row r="36" spans="1:3" x14ac:dyDescent="0.25">
      <c r="A36" s="5" t="s">
        <v>37</v>
      </c>
      <c r="B36" s="7"/>
    </row>
    <row r="37" spans="1:3" x14ac:dyDescent="0.25">
      <c r="A37" s="5" t="s">
        <v>38</v>
      </c>
      <c r="B37" s="7"/>
    </row>
    <row r="38" spans="1:3" x14ac:dyDescent="0.25">
      <c r="A38" s="5" t="s">
        <v>39</v>
      </c>
      <c r="B38" s="7"/>
    </row>
    <row r="39" spans="1:3" x14ac:dyDescent="0.25">
      <c r="A39" s="5" t="s">
        <v>40</v>
      </c>
      <c r="B39" s="7"/>
    </row>
    <row r="40" spans="1:3" x14ac:dyDescent="0.25">
      <c r="A40" s="5" t="s">
        <v>41</v>
      </c>
      <c r="B40" s="7"/>
    </row>
    <row r="41" spans="1:3" x14ac:dyDescent="0.25">
      <c r="A41" s="5" t="s">
        <v>42</v>
      </c>
      <c r="B41" s="7"/>
    </row>
    <row r="42" spans="1:3" x14ac:dyDescent="0.25">
      <c r="A42" s="5" t="s">
        <v>43</v>
      </c>
      <c r="B42" s="7"/>
    </row>
    <row r="43" spans="1:3" ht="15.75" thickBot="1" x14ac:dyDescent="0.3">
      <c r="A43" s="53"/>
      <c r="B43" s="54"/>
    </row>
    <row r="44" spans="1:3" ht="15.75" thickBot="1" x14ac:dyDescent="0.3">
      <c r="A44" s="35" t="s">
        <v>44</v>
      </c>
      <c r="B44" s="59"/>
      <c r="C44" s="60">
        <f>SUM(B45:B49)</f>
        <v>0</v>
      </c>
    </row>
    <row r="45" spans="1:3" x14ac:dyDescent="0.25">
      <c r="A45" s="48" t="s">
        <v>44</v>
      </c>
      <c r="B45" s="58"/>
    </row>
    <row r="46" spans="1:3" x14ac:dyDescent="0.25">
      <c r="A46" s="5" t="s">
        <v>45</v>
      </c>
      <c r="B46" s="7"/>
    </row>
    <row r="47" spans="1:3" x14ac:dyDescent="0.25">
      <c r="A47" s="5" t="s">
        <v>46</v>
      </c>
      <c r="B47" s="7"/>
    </row>
    <row r="48" spans="1:3" x14ac:dyDescent="0.25">
      <c r="A48" s="5" t="s">
        <v>47</v>
      </c>
      <c r="B48" s="7"/>
    </row>
    <row r="49" spans="1:3" ht="15.75" thickBot="1" x14ac:dyDescent="0.3">
      <c r="A49" s="53"/>
      <c r="B49" s="54"/>
    </row>
    <row r="50" spans="1:3" ht="15.75" thickBot="1" x14ac:dyDescent="0.3">
      <c r="A50" s="35" t="s">
        <v>48</v>
      </c>
      <c r="B50" s="59"/>
      <c r="C50" s="60">
        <f>SUM(B51:B55)</f>
        <v>0</v>
      </c>
    </row>
    <row r="51" spans="1:3" x14ac:dyDescent="0.25">
      <c r="A51" s="48" t="s">
        <v>49</v>
      </c>
      <c r="B51" s="58"/>
    </row>
    <row r="52" spans="1:3" x14ac:dyDescent="0.25">
      <c r="A52" s="5" t="s">
        <v>50</v>
      </c>
      <c r="B52" s="7"/>
    </row>
    <row r="53" spans="1:3" x14ac:dyDescent="0.25">
      <c r="A53" s="5" t="s">
        <v>51</v>
      </c>
      <c r="B53" s="7"/>
    </row>
    <row r="54" spans="1:3" x14ac:dyDescent="0.25">
      <c r="A54" s="5" t="s">
        <v>52</v>
      </c>
      <c r="B54" s="7"/>
    </row>
    <row r="55" spans="1:3" ht="15.75" thickBot="1" x14ac:dyDescent="0.3">
      <c r="A55" s="53"/>
      <c r="B55" s="54"/>
    </row>
    <row r="56" spans="1:3" ht="15.75" thickBot="1" x14ac:dyDescent="0.3">
      <c r="A56" s="35" t="s">
        <v>53</v>
      </c>
      <c r="B56" s="59"/>
      <c r="C56" s="60">
        <f>SUM(B57:B62)</f>
        <v>0</v>
      </c>
    </row>
    <row r="57" spans="1:3" x14ac:dyDescent="0.25">
      <c r="A57" s="48" t="s">
        <v>54</v>
      </c>
      <c r="B57" s="58"/>
    </row>
    <row r="58" spans="1:3" x14ac:dyDescent="0.25">
      <c r="A58" s="5" t="s">
        <v>55</v>
      </c>
      <c r="B58" s="7"/>
    </row>
    <row r="59" spans="1:3" x14ac:dyDescent="0.25">
      <c r="A59" s="5" t="s">
        <v>56</v>
      </c>
      <c r="B59" s="7"/>
    </row>
    <row r="60" spans="1:3" x14ac:dyDescent="0.25">
      <c r="A60" s="5" t="s">
        <v>57</v>
      </c>
      <c r="B60" s="7"/>
    </row>
    <row r="61" spans="1:3" x14ac:dyDescent="0.25">
      <c r="A61" s="5" t="s">
        <v>58</v>
      </c>
      <c r="B61" s="7"/>
    </row>
    <row r="62" spans="1:3" ht="15.75" thickBot="1" x14ac:dyDescent="0.3">
      <c r="A62" s="53"/>
      <c r="B62" s="54"/>
    </row>
    <row r="63" spans="1:3" ht="15.75" thickBot="1" x14ac:dyDescent="0.3">
      <c r="A63" s="35" t="s">
        <v>59</v>
      </c>
      <c r="B63" s="40"/>
      <c r="C63" s="52">
        <f>SUM(B64:B67)</f>
        <v>0</v>
      </c>
    </row>
    <row r="64" spans="1:3" x14ac:dyDescent="0.25">
      <c r="A64" s="48" t="s">
        <v>60</v>
      </c>
      <c r="B64" s="49"/>
    </row>
    <row r="65" spans="1:5" x14ac:dyDescent="0.25">
      <c r="A65" s="13" t="s">
        <v>61</v>
      </c>
      <c r="B65" s="12"/>
    </row>
    <row r="66" spans="1:5" x14ac:dyDescent="0.25">
      <c r="A66" s="13" t="s">
        <v>62</v>
      </c>
      <c r="B66" s="12"/>
    </row>
    <row r="67" spans="1:5" ht="15.75" thickBot="1" x14ac:dyDescent="0.3">
      <c r="A67" s="46"/>
      <c r="B67" s="47"/>
    </row>
    <row r="68" spans="1:5" ht="15.75" thickBot="1" x14ac:dyDescent="0.3">
      <c r="A68" s="50" t="s">
        <v>63</v>
      </c>
      <c r="B68" s="51"/>
      <c r="C68" s="52">
        <f>+B68</f>
        <v>0</v>
      </c>
    </row>
    <row r="69" spans="1:5" ht="15.75" thickBot="1" x14ac:dyDescent="0.3">
      <c r="A69" s="55"/>
      <c r="B69" s="63"/>
    </row>
    <row r="70" spans="1:5" ht="15.75" thickBot="1" x14ac:dyDescent="0.3">
      <c r="A70" s="57" t="s">
        <v>64</v>
      </c>
      <c r="B70" s="51"/>
      <c r="C70" s="52">
        <f>+B70</f>
        <v>0</v>
      </c>
    </row>
    <row r="71" spans="1:5" ht="15.75" thickBot="1" x14ac:dyDescent="0.3">
      <c r="A71" s="8" t="s">
        <v>65</v>
      </c>
      <c r="B71" s="56">
        <f>SUM(B11:B70)</f>
        <v>0</v>
      </c>
      <c r="C71" s="9">
        <f>SUM(C10+C20+C32+C44+C50+C56+C63+C68+C69+C70)</f>
        <v>0</v>
      </c>
    </row>
    <row r="72" spans="1:5" ht="15.75" thickBot="1" x14ac:dyDescent="0.3"/>
    <row r="73" spans="1:5" ht="15.75" thickBot="1" x14ac:dyDescent="0.3">
      <c r="A73" s="77" t="s">
        <v>66</v>
      </c>
      <c r="B73" s="84">
        <v>4</v>
      </c>
      <c r="C73" s="92">
        <f>+B73</f>
        <v>4</v>
      </c>
      <c r="D73" s="93"/>
      <c r="E73" s="93"/>
    </row>
    <row r="74" spans="1:5" ht="15.75" thickBot="1" x14ac:dyDescent="0.3">
      <c r="A74" s="77" t="s">
        <v>67</v>
      </c>
      <c r="B74" s="81">
        <f>+B71+B73</f>
        <v>4</v>
      </c>
      <c r="C74" s="80">
        <f>+C71+C73</f>
        <v>4</v>
      </c>
      <c r="D74" s="94"/>
      <c r="E74" s="94"/>
    </row>
  </sheetData>
  <pageMargins left="0.7" right="0.7" top="0.75" bottom="0.75" header="0.3" footer="0.3"/>
  <pageSetup paperSize="27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7"/>
  <sheetViews>
    <sheetView tabSelected="1" topLeftCell="A32" zoomScaleNormal="100" workbookViewId="0">
      <selection activeCell="L10" sqref="L10"/>
    </sheetView>
  </sheetViews>
  <sheetFormatPr defaultRowHeight="15" x14ac:dyDescent="0.25"/>
  <cols>
    <col min="1" max="1" width="35.140625" customWidth="1"/>
    <col min="2" max="4" width="10.7109375" customWidth="1"/>
  </cols>
  <sheetData>
    <row r="1" spans="1:5" ht="18.75" x14ac:dyDescent="0.3">
      <c r="A1" s="1" t="s">
        <v>68</v>
      </c>
      <c r="B1" t="s">
        <v>1</v>
      </c>
    </row>
    <row r="2" spans="1:5" ht="18.75" x14ac:dyDescent="0.3">
      <c r="A2" s="1"/>
      <c r="B2" t="s">
        <v>69</v>
      </c>
    </row>
    <row r="3" spans="1:5" x14ac:dyDescent="0.25">
      <c r="A3" s="2" t="s">
        <v>208</v>
      </c>
      <c r="B3" t="s">
        <v>70</v>
      </c>
    </row>
    <row r="4" spans="1:5" x14ac:dyDescent="0.25">
      <c r="A4" s="2" t="s">
        <v>209</v>
      </c>
      <c r="B4" t="s">
        <v>71</v>
      </c>
    </row>
    <row r="5" spans="1:5" x14ac:dyDescent="0.25">
      <c r="A5" s="2" t="s">
        <v>6</v>
      </c>
    </row>
    <row r="6" spans="1:5" x14ac:dyDescent="0.25">
      <c r="A6" s="2" t="s">
        <v>210</v>
      </c>
    </row>
    <row r="7" spans="1:5" ht="15.75" thickBot="1" x14ac:dyDescent="0.3">
      <c r="A7" s="2" t="s">
        <v>211</v>
      </c>
    </row>
    <row r="8" spans="1:5" ht="29.45" customHeight="1" x14ac:dyDescent="0.3">
      <c r="A8" s="3"/>
      <c r="B8" s="95"/>
      <c r="C8" s="96"/>
      <c r="D8" s="19"/>
    </row>
    <row r="9" spans="1:5" x14ac:dyDescent="0.25">
      <c r="A9" s="4" t="s">
        <v>19</v>
      </c>
      <c r="B9" s="18" t="s">
        <v>72</v>
      </c>
      <c r="C9" s="20" t="s">
        <v>73</v>
      </c>
      <c r="D9" s="41" t="s">
        <v>74</v>
      </c>
      <c r="E9" s="20" t="s">
        <v>11</v>
      </c>
    </row>
    <row r="10" spans="1:5" ht="15.75" thickBot="1" x14ac:dyDescent="0.3">
      <c r="A10" s="4" t="s">
        <v>9</v>
      </c>
      <c r="B10" s="18"/>
      <c r="C10" s="20"/>
      <c r="D10" s="41" t="s">
        <v>65</v>
      </c>
    </row>
    <row r="11" spans="1:5" ht="15.75" thickBot="1" x14ac:dyDescent="0.3">
      <c r="A11" s="35" t="s">
        <v>75</v>
      </c>
      <c r="B11" s="39"/>
      <c r="C11" s="40"/>
      <c r="D11" s="30"/>
      <c r="E11" s="30">
        <f>SUM(D12:D21)</f>
        <v>0</v>
      </c>
    </row>
    <row r="12" spans="1:5" x14ac:dyDescent="0.25">
      <c r="A12" s="32" t="s">
        <v>20</v>
      </c>
      <c r="B12" s="33"/>
      <c r="C12" s="34"/>
      <c r="D12" s="25">
        <f>SUM(B12+C12)</f>
        <v>0</v>
      </c>
    </row>
    <row r="13" spans="1:5" x14ac:dyDescent="0.25">
      <c r="A13" s="21" t="s">
        <v>76</v>
      </c>
      <c r="B13" s="24"/>
      <c r="C13" s="14"/>
      <c r="D13" s="25">
        <f t="shared" ref="D13:D77" si="0">SUM(B13+C13)</f>
        <v>0</v>
      </c>
    </row>
    <row r="14" spans="1:5" x14ac:dyDescent="0.25">
      <c r="A14" s="21" t="s">
        <v>77</v>
      </c>
      <c r="B14" s="24"/>
      <c r="C14" s="14"/>
      <c r="D14" s="25">
        <f t="shared" si="0"/>
        <v>0</v>
      </c>
    </row>
    <row r="15" spans="1:5" x14ac:dyDescent="0.25">
      <c r="A15" s="21" t="s">
        <v>78</v>
      </c>
      <c r="B15" s="24"/>
      <c r="C15" s="14"/>
      <c r="D15" s="25">
        <f t="shared" si="0"/>
        <v>0</v>
      </c>
    </row>
    <row r="16" spans="1:5" x14ac:dyDescent="0.25">
      <c r="A16" s="21" t="s">
        <v>79</v>
      </c>
      <c r="B16" s="24"/>
      <c r="C16" s="14"/>
      <c r="D16" s="25">
        <f t="shared" si="0"/>
        <v>0</v>
      </c>
    </row>
    <row r="17" spans="1:5" x14ac:dyDescent="0.25">
      <c r="A17" s="21" t="s">
        <v>80</v>
      </c>
      <c r="B17" s="24"/>
      <c r="C17" s="14"/>
      <c r="D17" s="25">
        <f t="shared" si="0"/>
        <v>0</v>
      </c>
    </row>
    <row r="18" spans="1:5" x14ac:dyDescent="0.25">
      <c r="A18" s="21" t="s">
        <v>81</v>
      </c>
      <c r="B18" s="24"/>
      <c r="C18" s="14"/>
      <c r="D18" s="25">
        <f t="shared" si="0"/>
        <v>0</v>
      </c>
    </row>
    <row r="19" spans="1:5" x14ac:dyDescent="0.25">
      <c r="A19" s="21" t="s">
        <v>82</v>
      </c>
      <c r="B19" s="24"/>
      <c r="C19" s="14"/>
      <c r="D19" s="25">
        <f t="shared" si="0"/>
        <v>0</v>
      </c>
    </row>
    <row r="20" spans="1:5" x14ac:dyDescent="0.25">
      <c r="A20" s="21" t="s">
        <v>83</v>
      </c>
      <c r="B20" s="24"/>
      <c r="C20" s="14"/>
      <c r="D20" s="25">
        <f t="shared" si="0"/>
        <v>0</v>
      </c>
    </row>
    <row r="21" spans="1:5" ht="15.75" thickBot="1" x14ac:dyDescent="0.3">
      <c r="A21" s="31"/>
      <c r="B21" s="29"/>
      <c r="C21" s="16"/>
      <c r="D21" s="25">
        <f t="shared" si="0"/>
        <v>0</v>
      </c>
    </row>
    <row r="22" spans="1:5" ht="15.75" thickBot="1" x14ac:dyDescent="0.3">
      <c r="A22" s="35" t="s">
        <v>84</v>
      </c>
      <c r="B22" s="36"/>
      <c r="C22" s="37"/>
      <c r="D22" s="30"/>
      <c r="E22" s="30">
        <f>SUM(D23:D27)</f>
        <v>15000</v>
      </c>
    </row>
    <row r="23" spans="1:5" x14ac:dyDescent="0.25">
      <c r="A23" s="32" t="s">
        <v>85</v>
      </c>
      <c r="B23" s="33">
        <v>15000</v>
      </c>
      <c r="C23" s="34">
        <v>0</v>
      </c>
      <c r="D23" s="25">
        <f t="shared" si="0"/>
        <v>15000</v>
      </c>
    </row>
    <row r="24" spans="1:5" x14ac:dyDescent="0.25">
      <c r="A24" s="21" t="s">
        <v>86</v>
      </c>
      <c r="B24" s="24"/>
      <c r="C24" s="14"/>
      <c r="D24" s="25">
        <f t="shared" si="0"/>
        <v>0</v>
      </c>
    </row>
    <row r="25" spans="1:5" x14ac:dyDescent="0.25">
      <c r="A25" s="21" t="s">
        <v>87</v>
      </c>
      <c r="B25" s="24"/>
      <c r="C25" s="14"/>
      <c r="D25" s="25">
        <f t="shared" si="0"/>
        <v>0</v>
      </c>
    </row>
    <row r="26" spans="1:5" ht="15.75" thickBot="1" x14ac:dyDescent="0.3">
      <c r="A26" s="31"/>
      <c r="B26" s="29"/>
      <c r="C26" s="16"/>
      <c r="D26" s="25">
        <f t="shared" si="0"/>
        <v>0</v>
      </c>
    </row>
    <row r="27" spans="1:5" ht="15.75" thickBot="1" x14ac:dyDescent="0.3">
      <c r="A27" s="35" t="s">
        <v>88</v>
      </c>
      <c r="B27" s="36"/>
      <c r="C27" s="37"/>
      <c r="D27" s="30"/>
      <c r="E27" s="30">
        <f>SUM(D28:D33)</f>
        <v>0</v>
      </c>
    </row>
    <row r="28" spans="1:5" x14ac:dyDescent="0.25">
      <c r="A28" s="32" t="s">
        <v>89</v>
      </c>
      <c r="B28" s="33"/>
      <c r="C28" s="34"/>
      <c r="D28" s="25">
        <f t="shared" si="0"/>
        <v>0</v>
      </c>
    </row>
    <row r="29" spans="1:5" x14ac:dyDescent="0.25">
      <c r="A29" s="21" t="s">
        <v>90</v>
      </c>
      <c r="B29" s="24"/>
      <c r="C29" s="14"/>
      <c r="D29" s="25">
        <f t="shared" si="0"/>
        <v>0</v>
      </c>
    </row>
    <row r="30" spans="1:5" x14ac:dyDescent="0.25">
      <c r="A30" s="21" t="s">
        <v>91</v>
      </c>
      <c r="B30" s="24"/>
      <c r="C30" s="14"/>
      <c r="D30" s="25">
        <f t="shared" si="0"/>
        <v>0</v>
      </c>
    </row>
    <row r="31" spans="1:5" x14ac:dyDescent="0.25">
      <c r="A31" s="21" t="s">
        <v>92</v>
      </c>
      <c r="B31" s="24"/>
      <c r="C31" s="14"/>
      <c r="D31" s="25">
        <f t="shared" si="0"/>
        <v>0</v>
      </c>
    </row>
    <row r="32" spans="1:5" x14ac:dyDescent="0.25">
      <c r="A32" s="21" t="s">
        <v>93</v>
      </c>
      <c r="B32" s="24"/>
      <c r="C32" s="14"/>
      <c r="D32" s="25">
        <f t="shared" si="0"/>
        <v>0</v>
      </c>
    </row>
    <row r="33" spans="1:5" ht="15.75" thickBot="1" x14ac:dyDescent="0.3">
      <c r="A33" s="31"/>
      <c r="B33" s="29"/>
      <c r="C33" s="16"/>
      <c r="D33" s="25">
        <f t="shared" si="0"/>
        <v>0</v>
      </c>
    </row>
    <row r="34" spans="1:5" ht="15.75" thickBot="1" x14ac:dyDescent="0.3">
      <c r="A34" s="35" t="s">
        <v>94</v>
      </c>
      <c r="B34" s="36"/>
      <c r="C34" s="37"/>
      <c r="D34" s="42"/>
      <c r="E34" s="30">
        <f>SUM(D35:D39)</f>
        <v>0</v>
      </c>
    </row>
    <row r="35" spans="1:5" x14ac:dyDescent="0.25">
      <c r="A35" s="32" t="s">
        <v>95</v>
      </c>
      <c r="B35" s="33"/>
      <c r="C35" s="34"/>
      <c r="D35" s="25">
        <f t="shared" si="0"/>
        <v>0</v>
      </c>
    </row>
    <row r="36" spans="1:5" x14ac:dyDescent="0.25">
      <c r="A36" s="21" t="s">
        <v>96</v>
      </c>
      <c r="B36" s="24"/>
      <c r="C36" s="14"/>
      <c r="D36" s="25">
        <f t="shared" si="0"/>
        <v>0</v>
      </c>
    </row>
    <row r="37" spans="1:5" x14ac:dyDescent="0.25">
      <c r="A37" s="21" t="s">
        <v>97</v>
      </c>
      <c r="B37" s="24"/>
      <c r="C37" s="14"/>
      <c r="D37" s="25">
        <f t="shared" si="0"/>
        <v>0</v>
      </c>
    </row>
    <row r="38" spans="1:5" x14ac:dyDescent="0.25">
      <c r="A38" s="21" t="s">
        <v>98</v>
      </c>
      <c r="B38" s="24"/>
      <c r="C38" s="14"/>
      <c r="D38" s="25">
        <f t="shared" si="0"/>
        <v>0</v>
      </c>
    </row>
    <row r="39" spans="1:5" ht="15.75" thickBot="1" x14ac:dyDescent="0.3">
      <c r="A39" s="31"/>
      <c r="B39" s="29"/>
      <c r="C39" s="16"/>
      <c r="D39" s="25">
        <f t="shared" si="0"/>
        <v>0</v>
      </c>
    </row>
    <row r="40" spans="1:5" ht="15.75" thickBot="1" x14ac:dyDescent="0.3">
      <c r="A40" s="35" t="s">
        <v>99</v>
      </c>
      <c r="B40" s="36"/>
      <c r="C40" s="37"/>
      <c r="D40" s="30"/>
      <c r="E40" s="30">
        <f>SUM(D41:D49)</f>
        <v>1200</v>
      </c>
    </row>
    <row r="41" spans="1:5" x14ac:dyDescent="0.25">
      <c r="A41" s="32" t="s">
        <v>100</v>
      </c>
      <c r="B41" s="33"/>
      <c r="C41" s="34"/>
      <c r="D41" s="25">
        <f t="shared" si="0"/>
        <v>0</v>
      </c>
    </row>
    <row r="42" spans="1:5" x14ac:dyDescent="0.25">
      <c r="A42" s="21" t="s">
        <v>101</v>
      </c>
      <c r="B42" s="24"/>
      <c r="C42" s="14"/>
      <c r="D42" s="25">
        <f t="shared" si="0"/>
        <v>0</v>
      </c>
    </row>
    <row r="43" spans="1:5" x14ac:dyDescent="0.25">
      <c r="A43" s="21" t="s">
        <v>102</v>
      </c>
      <c r="B43" s="24">
        <v>1200</v>
      </c>
      <c r="C43" s="14"/>
      <c r="D43" s="25">
        <f t="shared" si="0"/>
        <v>1200</v>
      </c>
    </row>
    <row r="44" spans="1:5" x14ac:dyDescent="0.25">
      <c r="A44" s="21" t="s">
        <v>103</v>
      </c>
      <c r="B44" s="24"/>
      <c r="C44" s="14"/>
      <c r="D44" s="25">
        <f t="shared" si="0"/>
        <v>0</v>
      </c>
    </row>
    <row r="45" spans="1:5" x14ac:dyDescent="0.25">
      <c r="A45" s="21" t="s">
        <v>104</v>
      </c>
      <c r="B45" s="24"/>
      <c r="C45" s="14"/>
      <c r="D45" s="25">
        <f t="shared" si="0"/>
        <v>0</v>
      </c>
    </row>
    <row r="46" spans="1:5" x14ac:dyDescent="0.25">
      <c r="A46" s="21" t="s">
        <v>105</v>
      </c>
      <c r="B46" s="24"/>
      <c r="C46" s="14"/>
      <c r="D46" s="25">
        <f t="shared" si="0"/>
        <v>0</v>
      </c>
    </row>
    <row r="47" spans="1:5" x14ac:dyDescent="0.25">
      <c r="A47" s="21" t="s">
        <v>106</v>
      </c>
      <c r="B47" s="24"/>
      <c r="C47" s="14"/>
      <c r="D47" s="25">
        <f t="shared" si="0"/>
        <v>0</v>
      </c>
    </row>
    <row r="48" spans="1:5" x14ac:dyDescent="0.25">
      <c r="A48" s="21" t="s">
        <v>107</v>
      </c>
      <c r="B48" s="24"/>
      <c r="C48" s="14"/>
      <c r="D48" s="25">
        <f t="shared" si="0"/>
        <v>0</v>
      </c>
    </row>
    <row r="49" spans="1:5" ht="15.75" thickBot="1" x14ac:dyDescent="0.3">
      <c r="A49" s="31"/>
      <c r="B49" s="29"/>
      <c r="C49" s="16"/>
      <c r="D49" s="25">
        <f t="shared" si="0"/>
        <v>0</v>
      </c>
    </row>
    <row r="50" spans="1:5" ht="15.75" thickBot="1" x14ac:dyDescent="0.3">
      <c r="A50" s="35" t="s">
        <v>108</v>
      </c>
      <c r="B50" s="36"/>
      <c r="C50" s="37"/>
      <c r="D50" s="30"/>
      <c r="E50" s="30">
        <f>SUM(D51:D57)</f>
        <v>0</v>
      </c>
    </row>
    <row r="51" spans="1:5" x14ac:dyDescent="0.25">
      <c r="A51" s="32" t="s">
        <v>109</v>
      </c>
      <c r="B51" s="33"/>
      <c r="C51" s="34"/>
      <c r="D51" s="25">
        <f t="shared" si="0"/>
        <v>0</v>
      </c>
    </row>
    <row r="52" spans="1:5" x14ac:dyDescent="0.25">
      <c r="A52" s="21" t="s">
        <v>110</v>
      </c>
      <c r="B52" s="24"/>
      <c r="C52" s="14"/>
      <c r="D52" s="25">
        <f t="shared" si="0"/>
        <v>0</v>
      </c>
    </row>
    <row r="53" spans="1:5" x14ac:dyDescent="0.25">
      <c r="A53" s="21" t="s">
        <v>111</v>
      </c>
      <c r="B53" s="24"/>
      <c r="C53" s="14"/>
      <c r="D53" s="25">
        <f t="shared" si="0"/>
        <v>0</v>
      </c>
    </row>
    <row r="54" spans="1:5" x14ac:dyDescent="0.25">
      <c r="A54" s="21" t="s">
        <v>112</v>
      </c>
      <c r="B54" s="24"/>
      <c r="C54" s="14"/>
      <c r="D54" s="25">
        <f t="shared" si="0"/>
        <v>0</v>
      </c>
    </row>
    <row r="55" spans="1:5" x14ac:dyDescent="0.25">
      <c r="A55" s="21" t="s">
        <v>113</v>
      </c>
      <c r="B55" s="24"/>
      <c r="C55" s="14"/>
      <c r="D55" s="25">
        <f t="shared" si="0"/>
        <v>0</v>
      </c>
    </row>
    <row r="56" spans="1:5" x14ac:dyDescent="0.25">
      <c r="A56" s="21" t="s">
        <v>114</v>
      </c>
      <c r="B56" s="24"/>
      <c r="C56" s="14"/>
      <c r="D56" s="25">
        <f t="shared" si="0"/>
        <v>0</v>
      </c>
    </row>
    <row r="57" spans="1:5" ht="15.75" thickBot="1" x14ac:dyDescent="0.3">
      <c r="A57" s="31"/>
      <c r="B57" s="29"/>
      <c r="C57" s="16"/>
      <c r="D57" s="25">
        <f t="shared" si="0"/>
        <v>0</v>
      </c>
    </row>
    <row r="58" spans="1:5" ht="15.75" thickBot="1" x14ac:dyDescent="0.3">
      <c r="A58" s="35" t="s">
        <v>115</v>
      </c>
      <c r="B58" s="36"/>
      <c r="C58" s="37"/>
      <c r="D58" s="30"/>
      <c r="E58" s="30">
        <f>SUM(D59:D69)</f>
        <v>86200</v>
      </c>
    </row>
    <row r="59" spans="1:5" x14ac:dyDescent="0.25">
      <c r="A59" s="32" t="s">
        <v>116</v>
      </c>
      <c r="B59" s="33">
        <v>58200</v>
      </c>
      <c r="C59" s="34"/>
      <c r="D59" s="25">
        <f t="shared" si="0"/>
        <v>58200</v>
      </c>
    </row>
    <row r="60" spans="1:5" x14ac:dyDescent="0.25">
      <c r="A60" s="21" t="s">
        <v>117</v>
      </c>
      <c r="B60" s="24">
        <v>16500</v>
      </c>
      <c r="C60" s="14"/>
      <c r="D60" s="25">
        <f t="shared" si="0"/>
        <v>16500</v>
      </c>
    </row>
    <row r="61" spans="1:5" x14ac:dyDescent="0.25">
      <c r="A61" s="21" t="s">
        <v>118</v>
      </c>
      <c r="B61" s="24">
        <v>2000</v>
      </c>
      <c r="C61" s="14"/>
      <c r="D61" s="25">
        <f t="shared" si="0"/>
        <v>2000</v>
      </c>
    </row>
    <row r="62" spans="1:5" x14ac:dyDescent="0.25">
      <c r="A62" s="21" t="s">
        <v>119</v>
      </c>
      <c r="B62" s="24">
        <v>2500</v>
      </c>
      <c r="C62" s="14"/>
      <c r="D62" s="25">
        <f t="shared" si="0"/>
        <v>2500</v>
      </c>
    </row>
    <row r="63" spans="1:5" x14ac:dyDescent="0.25">
      <c r="A63" s="21" t="s">
        <v>120</v>
      </c>
      <c r="B63" s="24">
        <v>5000</v>
      </c>
      <c r="C63" s="14"/>
      <c r="D63" s="25">
        <f t="shared" si="0"/>
        <v>5000</v>
      </c>
    </row>
    <row r="64" spans="1:5" x14ac:dyDescent="0.25">
      <c r="A64" s="21" t="s">
        <v>121</v>
      </c>
      <c r="B64" s="24"/>
      <c r="C64" s="14"/>
      <c r="D64" s="25">
        <f t="shared" si="0"/>
        <v>0</v>
      </c>
    </row>
    <row r="65" spans="1:5" x14ac:dyDescent="0.25">
      <c r="A65" s="21" t="s">
        <v>122</v>
      </c>
      <c r="B65" s="24"/>
      <c r="C65" s="14"/>
      <c r="D65" s="25">
        <f t="shared" si="0"/>
        <v>0</v>
      </c>
    </row>
    <row r="66" spans="1:5" x14ac:dyDescent="0.25">
      <c r="A66" s="21" t="s">
        <v>123</v>
      </c>
      <c r="B66" s="24"/>
      <c r="C66" s="14"/>
      <c r="D66" s="25">
        <f t="shared" si="0"/>
        <v>0</v>
      </c>
    </row>
    <row r="67" spans="1:5" x14ac:dyDescent="0.25">
      <c r="A67" s="21" t="s">
        <v>124</v>
      </c>
      <c r="B67" s="24">
        <v>2000</v>
      </c>
      <c r="C67" s="14"/>
      <c r="D67" s="25">
        <f t="shared" si="0"/>
        <v>2000</v>
      </c>
    </row>
    <row r="68" spans="1:5" x14ac:dyDescent="0.25">
      <c r="A68" s="21" t="s">
        <v>125</v>
      </c>
      <c r="B68" s="24"/>
      <c r="C68" s="14"/>
      <c r="D68" s="25">
        <f t="shared" si="0"/>
        <v>0</v>
      </c>
    </row>
    <row r="69" spans="1:5" ht="15.75" thickBot="1" x14ac:dyDescent="0.3">
      <c r="A69" s="31"/>
      <c r="B69" s="29"/>
      <c r="C69" s="16"/>
      <c r="D69" s="25">
        <f t="shared" si="0"/>
        <v>0</v>
      </c>
    </row>
    <row r="70" spans="1:5" ht="15.75" thickBot="1" x14ac:dyDescent="0.3">
      <c r="A70" s="35" t="s">
        <v>126</v>
      </c>
      <c r="B70" s="36"/>
      <c r="C70" s="37"/>
      <c r="D70" s="30"/>
      <c r="E70" s="30">
        <f>SUM(D71:D78)</f>
        <v>0</v>
      </c>
    </row>
    <row r="71" spans="1:5" x14ac:dyDescent="0.25">
      <c r="A71" s="32" t="s">
        <v>127</v>
      </c>
      <c r="B71" s="33"/>
      <c r="C71" s="34"/>
      <c r="D71" s="25">
        <f t="shared" si="0"/>
        <v>0</v>
      </c>
    </row>
    <row r="72" spans="1:5" x14ac:dyDescent="0.25">
      <c r="A72" s="21" t="s">
        <v>128</v>
      </c>
      <c r="B72" s="24"/>
      <c r="C72" s="14"/>
      <c r="D72" s="25">
        <f t="shared" si="0"/>
        <v>0</v>
      </c>
    </row>
    <row r="73" spans="1:5" x14ac:dyDescent="0.25">
      <c r="A73" s="21" t="s">
        <v>129</v>
      </c>
      <c r="B73" s="24"/>
      <c r="C73" s="14"/>
      <c r="D73" s="25">
        <f t="shared" si="0"/>
        <v>0</v>
      </c>
    </row>
    <row r="74" spans="1:5" x14ac:dyDescent="0.25">
      <c r="A74" s="21" t="s">
        <v>130</v>
      </c>
      <c r="B74" s="24"/>
      <c r="C74" s="14"/>
      <c r="D74" s="25">
        <f t="shared" si="0"/>
        <v>0</v>
      </c>
    </row>
    <row r="75" spans="1:5" x14ac:dyDescent="0.25">
      <c r="A75" s="21" t="s">
        <v>131</v>
      </c>
      <c r="B75" s="24"/>
      <c r="C75" s="14"/>
      <c r="D75" s="25">
        <f t="shared" si="0"/>
        <v>0</v>
      </c>
    </row>
    <row r="76" spans="1:5" x14ac:dyDescent="0.25">
      <c r="A76" s="21" t="s">
        <v>132</v>
      </c>
      <c r="B76" s="24"/>
      <c r="C76" s="14"/>
      <c r="D76" s="25">
        <f t="shared" si="0"/>
        <v>0</v>
      </c>
    </row>
    <row r="77" spans="1:5" x14ac:dyDescent="0.25">
      <c r="A77" s="21"/>
      <c r="B77" s="24"/>
      <c r="C77" s="14"/>
      <c r="D77" s="25">
        <f t="shared" si="0"/>
        <v>0</v>
      </c>
    </row>
    <row r="78" spans="1:5" ht="15.75" thickBot="1" x14ac:dyDescent="0.3">
      <c r="A78" s="38"/>
      <c r="B78" s="29"/>
      <c r="C78" s="16"/>
      <c r="D78" s="25">
        <f t="shared" ref="D78" si="1">SUM(B78+C78)</f>
        <v>0</v>
      </c>
    </row>
    <row r="79" spans="1:5" ht="15.75" thickBot="1" x14ac:dyDescent="0.3">
      <c r="A79" s="35" t="s">
        <v>133</v>
      </c>
      <c r="B79" s="36"/>
      <c r="C79" s="37"/>
      <c r="D79" s="30"/>
      <c r="E79" s="30">
        <f>SUM(D80:D82)</f>
        <v>2500</v>
      </c>
    </row>
    <row r="80" spans="1:5" x14ac:dyDescent="0.25">
      <c r="A80" s="32" t="s">
        <v>134</v>
      </c>
      <c r="B80" s="33"/>
      <c r="C80" s="34"/>
      <c r="D80" s="25">
        <f t="shared" ref="D80:D111" si="2">SUM(B80+C80)</f>
        <v>0</v>
      </c>
    </row>
    <row r="81" spans="1:5" x14ac:dyDescent="0.25">
      <c r="A81" s="21" t="s">
        <v>135</v>
      </c>
      <c r="B81" s="24"/>
      <c r="C81" s="14"/>
      <c r="D81" s="25">
        <f t="shared" si="2"/>
        <v>0</v>
      </c>
    </row>
    <row r="82" spans="1:5" ht="15.75" thickBot="1" x14ac:dyDescent="0.3">
      <c r="A82" s="31" t="s">
        <v>136</v>
      </c>
      <c r="B82" s="29">
        <v>2500</v>
      </c>
      <c r="C82" s="16"/>
      <c r="D82" s="25">
        <f t="shared" si="2"/>
        <v>2500</v>
      </c>
    </row>
    <row r="83" spans="1:5" ht="15.75" thickBot="1" x14ac:dyDescent="0.3">
      <c r="A83" s="35" t="s">
        <v>137</v>
      </c>
      <c r="B83" s="36"/>
      <c r="C83" s="37"/>
      <c r="D83" s="30"/>
      <c r="E83" s="30">
        <f>SUM(D84:D87)</f>
        <v>9100</v>
      </c>
    </row>
    <row r="84" spans="1:5" x14ac:dyDescent="0.25">
      <c r="A84" s="32" t="s">
        <v>138</v>
      </c>
      <c r="B84" s="33"/>
      <c r="C84" s="34"/>
      <c r="D84" s="25">
        <f t="shared" si="2"/>
        <v>0</v>
      </c>
    </row>
    <row r="85" spans="1:5" x14ac:dyDescent="0.25">
      <c r="A85" s="21" t="s">
        <v>139</v>
      </c>
      <c r="B85" s="24">
        <v>5600</v>
      </c>
      <c r="C85" s="14"/>
      <c r="D85" s="25">
        <f t="shared" si="2"/>
        <v>5600</v>
      </c>
    </row>
    <row r="86" spans="1:5" x14ac:dyDescent="0.25">
      <c r="A86" s="21" t="s">
        <v>140</v>
      </c>
      <c r="B86" s="24"/>
      <c r="C86" s="14"/>
      <c r="D86" s="25">
        <f t="shared" si="2"/>
        <v>0</v>
      </c>
    </row>
    <row r="87" spans="1:5" ht="15.75" thickBot="1" x14ac:dyDescent="0.3">
      <c r="A87" s="31" t="s">
        <v>141</v>
      </c>
      <c r="B87" s="29">
        <v>3500</v>
      </c>
      <c r="C87" s="16"/>
      <c r="D87" s="25">
        <f t="shared" si="2"/>
        <v>3500</v>
      </c>
    </row>
    <row r="88" spans="1:5" ht="15.75" thickBot="1" x14ac:dyDescent="0.3">
      <c r="A88" s="35" t="s">
        <v>142</v>
      </c>
      <c r="B88" s="36"/>
      <c r="C88" s="37"/>
      <c r="D88" s="30"/>
      <c r="E88" s="30">
        <f>SUM(D89:D90)</f>
        <v>0</v>
      </c>
    </row>
    <row r="89" spans="1:5" x14ac:dyDescent="0.25">
      <c r="A89" s="32" t="s">
        <v>142</v>
      </c>
      <c r="B89" s="33"/>
      <c r="C89" s="34"/>
      <c r="D89" s="25">
        <f t="shared" si="2"/>
        <v>0</v>
      </c>
    </row>
    <row r="90" spans="1:5" ht="15.75" thickBot="1" x14ac:dyDescent="0.3">
      <c r="A90" s="31"/>
      <c r="B90" s="29"/>
      <c r="C90" s="16"/>
      <c r="D90" s="25">
        <f t="shared" si="2"/>
        <v>0</v>
      </c>
    </row>
    <row r="91" spans="1:5" ht="15.75" thickBot="1" x14ac:dyDescent="0.3">
      <c r="A91" s="35" t="s">
        <v>143</v>
      </c>
      <c r="B91" s="36"/>
      <c r="C91" s="37"/>
      <c r="D91" s="30"/>
      <c r="E91" s="30">
        <f>SUM(D92:D94)</f>
        <v>29920</v>
      </c>
    </row>
    <row r="92" spans="1:5" x14ac:dyDescent="0.25">
      <c r="A92" s="32" t="s">
        <v>144</v>
      </c>
      <c r="B92" s="33">
        <v>29920</v>
      </c>
      <c r="C92" s="34"/>
      <c r="D92" s="25">
        <f t="shared" si="2"/>
        <v>29920</v>
      </c>
    </row>
    <row r="93" spans="1:5" x14ac:dyDescent="0.25">
      <c r="A93" s="21" t="s">
        <v>145</v>
      </c>
      <c r="B93" s="24"/>
      <c r="C93" s="14"/>
      <c r="D93" s="25">
        <f t="shared" si="2"/>
        <v>0</v>
      </c>
    </row>
    <row r="94" spans="1:5" ht="15.75" thickBot="1" x14ac:dyDescent="0.3">
      <c r="A94" s="31"/>
      <c r="B94" s="29"/>
      <c r="C94" s="16"/>
      <c r="D94" s="25">
        <f t="shared" si="2"/>
        <v>0</v>
      </c>
    </row>
    <row r="95" spans="1:5" ht="15.75" thickBot="1" x14ac:dyDescent="0.3">
      <c r="A95" s="35" t="s">
        <v>146</v>
      </c>
      <c r="B95" s="36"/>
      <c r="C95" s="37"/>
      <c r="D95" s="30"/>
      <c r="E95" s="30">
        <f>SUM(D96:D100)</f>
        <v>25000</v>
      </c>
    </row>
    <row r="96" spans="1:5" x14ac:dyDescent="0.25">
      <c r="A96" s="32" t="s">
        <v>147</v>
      </c>
      <c r="B96" s="33"/>
      <c r="C96" s="34"/>
      <c r="D96" s="25">
        <f t="shared" si="2"/>
        <v>0</v>
      </c>
    </row>
    <row r="97" spans="1:5" x14ac:dyDescent="0.25">
      <c r="A97" s="21" t="s">
        <v>148</v>
      </c>
      <c r="B97" s="24"/>
      <c r="C97" s="14"/>
      <c r="D97" s="25">
        <f t="shared" si="2"/>
        <v>0</v>
      </c>
    </row>
    <row r="98" spans="1:5" x14ac:dyDescent="0.25">
      <c r="A98" s="21" t="s">
        <v>149</v>
      </c>
      <c r="B98" s="24">
        <v>25000</v>
      </c>
      <c r="C98" s="14"/>
      <c r="D98" s="25">
        <f t="shared" si="2"/>
        <v>25000</v>
      </c>
    </row>
    <row r="99" spans="1:5" x14ac:dyDescent="0.25">
      <c r="A99" s="21" t="s">
        <v>150</v>
      </c>
      <c r="B99" s="24"/>
      <c r="C99" s="14"/>
      <c r="D99" s="25">
        <f t="shared" si="2"/>
        <v>0</v>
      </c>
    </row>
    <row r="100" spans="1:5" ht="15.75" thickBot="1" x14ac:dyDescent="0.3">
      <c r="A100" s="31"/>
      <c r="B100" s="29"/>
      <c r="C100" s="16"/>
      <c r="D100" s="25">
        <f t="shared" si="2"/>
        <v>0</v>
      </c>
    </row>
    <row r="101" spans="1:5" ht="15.75" thickBot="1" x14ac:dyDescent="0.3">
      <c r="A101" s="35" t="s">
        <v>151</v>
      </c>
      <c r="B101" s="36"/>
      <c r="C101" s="37"/>
      <c r="D101" s="30"/>
      <c r="E101" s="30">
        <f>SUM(D102:D105)</f>
        <v>28800</v>
      </c>
    </row>
    <row r="102" spans="1:5" x14ac:dyDescent="0.25">
      <c r="A102" s="32" t="s">
        <v>152</v>
      </c>
      <c r="B102" s="33"/>
      <c r="C102" s="34"/>
      <c r="D102" s="25">
        <f t="shared" si="2"/>
        <v>0</v>
      </c>
    </row>
    <row r="103" spans="1:5" x14ac:dyDescent="0.25">
      <c r="A103" s="21" t="s">
        <v>153</v>
      </c>
      <c r="B103" s="24"/>
      <c r="C103" s="14"/>
      <c r="D103" s="25">
        <f t="shared" si="2"/>
        <v>0</v>
      </c>
    </row>
    <row r="104" spans="1:5" x14ac:dyDescent="0.25">
      <c r="A104" s="21" t="s">
        <v>154</v>
      </c>
      <c r="B104" s="24"/>
      <c r="C104" s="14"/>
      <c r="D104" s="25">
        <f t="shared" si="2"/>
        <v>0</v>
      </c>
    </row>
    <row r="105" spans="1:5" ht="15.75" thickBot="1" x14ac:dyDescent="0.3">
      <c r="A105" s="31" t="s">
        <v>155</v>
      </c>
      <c r="B105" s="29">
        <v>28800</v>
      </c>
      <c r="C105" s="16"/>
      <c r="D105" s="25">
        <f t="shared" si="2"/>
        <v>28800</v>
      </c>
    </row>
    <row r="106" spans="1:5" ht="15.75" thickBot="1" x14ac:dyDescent="0.3">
      <c r="A106" s="35" t="s">
        <v>59</v>
      </c>
      <c r="B106" s="36"/>
      <c r="C106" s="37"/>
      <c r="D106" s="30"/>
      <c r="E106" s="30">
        <f>SUM(D107:D111)</f>
        <v>34437.79</v>
      </c>
    </row>
    <row r="107" spans="1:5" x14ac:dyDescent="0.25">
      <c r="A107" s="32" t="s">
        <v>60</v>
      </c>
      <c r="B107" s="33">
        <v>34437.79</v>
      </c>
      <c r="C107" s="34"/>
      <c r="D107" s="25">
        <f t="shared" si="2"/>
        <v>34437.79</v>
      </c>
    </row>
    <row r="108" spans="1:5" x14ac:dyDescent="0.25">
      <c r="A108" s="22" t="s">
        <v>156</v>
      </c>
      <c r="B108" s="26">
        <v>0</v>
      </c>
      <c r="C108" s="15"/>
      <c r="D108" s="25">
        <f t="shared" si="2"/>
        <v>0</v>
      </c>
    </row>
    <row r="109" spans="1:5" x14ac:dyDescent="0.25">
      <c r="A109" s="23" t="s">
        <v>62</v>
      </c>
      <c r="B109" s="26"/>
      <c r="C109" s="15"/>
      <c r="D109" s="25">
        <f t="shared" si="2"/>
        <v>0</v>
      </c>
    </row>
    <row r="110" spans="1:5" ht="15.75" thickBot="1" x14ac:dyDescent="0.3">
      <c r="A110" s="45" t="s">
        <v>19</v>
      </c>
      <c r="B110" s="29">
        <v>0</v>
      </c>
      <c r="C110" s="16"/>
      <c r="D110" s="25">
        <f>SUM(B110+C110)</f>
        <v>0</v>
      </c>
    </row>
    <row r="111" spans="1:5" ht="15.75" thickBot="1" x14ac:dyDescent="0.3">
      <c r="A111" s="35" t="s">
        <v>157</v>
      </c>
      <c r="B111" s="43"/>
      <c r="C111" s="44"/>
      <c r="D111" s="30">
        <f t="shared" si="2"/>
        <v>0</v>
      </c>
      <c r="E111" s="30">
        <f>+D111</f>
        <v>0</v>
      </c>
    </row>
    <row r="112" spans="1:5" ht="15.75" thickBot="1" x14ac:dyDescent="0.3">
      <c r="B112" s="27"/>
      <c r="C112" s="28"/>
      <c r="D112" s="25"/>
    </row>
    <row r="113" spans="1:5" ht="15.75" thickBot="1" x14ac:dyDescent="0.3">
      <c r="A113" s="35" t="s">
        <v>64</v>
      </c>
      <c r="B113" s="43">
        <v>35543.31</v>
      </c>
      <c r="C113" s="44"/>
      <c r="D113" s="30">
        <f>SUM(B113+C113)</f>
        <v>35543.31</v>
      </c>
      <c r="E113" s="30">
        <f>+D113</f>
        <v>35543.31</v>
      </c>
    </row>
    <row r="114" spans="1:5" ht="15.75" thickBot="1" x14ac:dyDescent="0.3">
      <c r="A114" s="6" t="s">
        <v>158</v>
      </c>
      <c r="B114" s="79">
        <f>SUM(B12:B113)</f>
        <v>267701.09999999998</v>
      </c>
      <c r="C114" s="79">
        <f>SUM(C12:C113)</f>
        <v>0</v>
      </c>
      <c r="D114" s="30">
        <f>SUM(D12:D113)</f>
        <v>267701.09999999998</v>
      </c>
      <c r="E114" s="30">
        <f>SUM(E11:E113)</f>
        <v>267701.09999999998</v>
      </c>
    </row>
    <row r="115" spans="1:5" ht="15.75" thickBot="1" x14ac:dyDescent="0.3">
      <c r="A115" s="6"/>
      <c r="B115" s="78"/>
      <c r="C115" s="78"/>
      <c r="D115" s="28"/>
      <c r="E115" s="28"/>
    </row>
    <row r="116" spans="1:5" ht="15.75" thickBot="1" x14ac:dyDescent="0.3">
      <c r="A116" s="77" t="s">
        <v>66</v>
      </c>
      <c r="B116" s="84"/>
      <c r="C116" s="85"/>
      <c r="D116" s="83">
        <f>SUM(B116+C116)</f>
        <v>0</v>
      </c>
      <c r="E116" s="85">
        <f>+D116</f>
        <v>0</v>
      </c>
    </row>
    <row r="117" spans="1:5" ht="15.75" thickBot="1" x14ac:dyDescent="0.3">
      <c r="A117" s="77" t="s">
        <v>67</v>
      </c>
      <c r="B117" s="81">
        <f>+B114+B116</f>
        <v>267701.09999999998</v>
      </c>
      <c r="C117" s="82">
        <f t="shared" ref="C117:D117" si="3">+C114+C116</f>
        <v>0</v>
      </c>
      <c r="D117" s="82">
        <f t="shared" si="3"/>
        <v>267701.09999999998</v>
      </c>
      <c r="E117" s="80">
        <f>+E114+E116</f>
        <v>267701.09999999998</v>
      </c>
    </row>
  </sheetData>
  <mergeCells count="1">
    <mergeCell ref="B8:C8"/>
  </mergeCells>
  <pageMargins left="0.2" right="0.2" top="0.25" bottom="0.25" header="0.05" footer="0.05"/>
  <pageSetup scale="4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154F-7CA0-4190-ACEA-DC613C5C3136}">
  <dimension ref="A1:D67"/>
  <sheetViews>
    <sheetView workbookViewId="0">
      <selection activeCell="B77" sqref="B77"/>
    </sheetView>
  </sheetViews>
  <sheetFormatPr defaultRowHeight="15" x14ac:dyDescent="0.25"/>
  <cols>
    <col min="1" max="1" width="42.85546875" customWidth="1"/>
    <col min="2" max="2" width="26.85546875" customWidth="1"/>
  </cols>
  <sheetData>
    <row r="1" spans="1:4" ht="18.75" x14ac:dyDescent="0.3">
      <c r="A1" s="1" t="s">
        <v>159</v>
      </c>
    </row>
    <row r="2" spans="1:4" x14ac:dyDescent="0.25">
      <c r="A2" s="2" t="s">
        <v>19</v>
      </c>
    </row>
    <row r="3" spans="1:4" x14ac:dyDescent="0.25">
      <c r="A3" s="2" t="s">
        <v>3</v>
      </c>
    </row>
    <row r="4" spans="1:4" x14ac:dyDescent="0.25">
      <c r="A4" s="2" t="s">
        <v>160</v>
      </c>
    </row>
    <row r="5" spans="1:4" x14ac:dyDescent="0.25">
      <c r="A5" s="2" t="s">
        <v>8</v>
      </c>
    </row>
    <row r="6" spans="1:4" x14ac:dyDescent="0.25">
      <c r="A6" s="4"/>
    </row>
    <row r="7" spans="1:4" x14ac:dyDescent="0.25">
      <c r="A7" s="91" t="s">
        <v>161</v>
      </c>
      <c r="B7" s="65"/>
      <c r="C7" s="65"/>
      <c r="D7" s="65"/>
    </row>
    <row r="8" spans="1:4" x14ac:dyDescent="0.25">
      <c r="A8" s="64" t="s">
        <v>19</v>
      </c>
      <c r="B8" s="65"/>
      <c r="C8" s="65"/>
      <c r="D8" s="65"/>
    </row>
    <row r="9" spans="1:4" x14ac:dyDescent="0.25">
      <c r="A9" s="66"/>
    </row>
    <row r="10" spans="1:4" x14ac:dyDescent="0.25">
      <c r="A10" s="67" t="s">
        <v>162</v>
      </c>
    </row>
    <row r="11" spans="1:4" x14ac:dyDescent="0.25">
      <c r="A11" s="66"/>
    </row>
    <row r="12" spans="1:4" x14ac:dyDescent="0.25">
      <c r="A12" s="68" t="s">
        <v>163</v>
      </c>
      <c r="B12" s="69" t="s">
        <v>164</v>
      </c>
    </row>
    <row r="13" spans="1:4" x14ac:dyDescent="0.25">
      <c r="A13" s="86"/>
      <c r="B13" s="87"/>
    </row>
    <row r="14" spans="1:4" x14ac:dyDescent="0.25">
      <c r="A14" s="88" t="s">
        <v>75</v>
      </c>
      <c r="B14" s="87"/>
    </row>
    <row r="15" spans="1:4" x14ac:dyDescent="0.25">
      <c r="A15" s="88" t="s">
        <v>165</v>
      </c>
      <c r="B15" s="87"/>
    </row>
    <row r="16" spans="1:4" x14ac:dyDescent="0.25">
      <c r="A16" s="88" t="s">
        <v>166</v>
      </c>
      <c r="B16" s="87"/>
    </row>
    <row r="17" spans="1:4" x14ac:dyDescent="0.25">
      <c r="A17" s="70" t="s">
        <v>167</v>
      </c>
      <c r="B17" s="71"/>
      <c r="C17" s="66"/>
    </row>
    <row r="18" spans="1:4" x14ac:dyDescent="0.25">
      <c r="A18" s="70" t="s">
        <v>168</v>
      </c>
      <c r="B18" s="71"/>
      <c r="D18" s="66"/>
    </row>
    <row r="19" spans="1:4" x14ac:dyDescent="0.25">
      <c r="A19" s="70" t="s">
        <v>137</v>
      </c>
      <c r="B19" s="71"/>
      <c r="D19" s="66"/>
    </row>
    <row r="20" spans="1:4" x14ac:dyDescent="0.25">
      <c r="A20" s="70" t="s">
        <v>144</v>
      </c>
      <c r="B20" s="71"/>
      <c r="C20" s="66"/>
    </row>
    <row r="21" spans="1:4" x14ac:dyDescent="0.25">
      <c r="A21" s="72" t="s">
        <v>169</v>
      </c>
      <c r="B21" s="73"/>
      <c r="C21" s="66"/>
    </row>
    <row r="22" spans="1:4" x14ac:dyDescent="0.25">
      <c r="A22" s="66"/>
    </row>
    <row r="23" spans="1:4" x14ac:dyDescent="0.25">
      <c r="A23" s="68" t="s">
        <v>170</v>
      </c>
      <c r="B23" s="69" t="s">
        <v>164</v>
      </c>
    </row>
    <row r="24" spans="1:4" x14ac:dyDescent="0.25">
      <c r="A24" s="88" t="s">
        <v>171</v>
      </c>
      <c r="B24" s="87"/>
    </row>
    <row r="25" spans="1:4" x14ac:dyDescent="0.25">
      <c r="A25" s="88" t="s">
        <v>75</v>
      </c>
      <c r="B25" s="87"/>
    </row>
    <row r="26" spans="1:4" x14ac:dyDescent="0.25">
      <c r="A26" s="88" t="s">
        <v>165</v>
      </c>
      <c r="B26" s="87"/>
    </row>
    <row r="27" spans="1:4" x14ac:dyDescent="0.25">
      <c r="A27" s="88" t="s">
        <v>166</v>
      </c>
      <c r="B27" s="87"/>
    </row>
    <row r="28" spans="1:4" x14ac:dyDescent="0.25">
      <c r="A28" s="70" t="s">
        <v>167</v>
      </c>
      <c r="B28" s="71"/>
      <c r="C28" s="66"/>
    </row>
    <row r="29" spans="1:4" x14ac:dyDescent="0.25">
      <c r="A29" s="70" t="s">
        <v>168</v>
      </c>
      <c r="B29" s="71"/>
      <c r="D29" s="66"/>
    </row>
    <row r="30" spans="1:4" x14ac:dyDescent="0.25">
      <c r="A30" s="70" t="s">
        <v>137</v>
      </c>
      <c r="B30" s="71"/>
      <c r="D30" s="66"/>
    </row>
    <row r="31" spans="1:4" x14ac:dyDescent="0.25">
      <c r="A31" s="70" t="s">
        <v>144</v>
      </c>
      <c r="B31" s="71"/>
      <c r="C31" s="66"/>
    </row>
    <row r="32" spans="1:4" x14ac:dyDescent="0.25">
      <c r="A32" s="72" t="s">
        <v>169</v>
      </c>
      <c r="B32" s="73"/>
      <c r="C32" s="66"/>
    </row>
    <row r="33" spans="1:4" x14ac:dyDescent="0.25">
      <c r="A33" s="66"/>
      <c r="C33" s="66"/>
    </row>
    <row r="34" spans="1:4" x14ac:dyDescent="0.25">
      <c r="A34" s="68" t="s">
        <v>172</v>
      </c>
      <c r="B34" s="69" t="s">
        <v>164</v>
      </c>
    </row>
    <row r="35" spans="1:4" x14ac:dyDescent="0.25">
      <c r="A35" s="88" t="s">
        <v>171</v>
      </c>
      <c r="B35" s="87"/>
    </row>
    <row r="36" spans="1:4" x14ac:dyDescent="0.25">
      <c r="A36" s="88" t="s">
        <v>75</v>
      </c>
      <c r="B36" s="87"/>
    </row>
    <row r="37" spans="1:4" x14ac:dyDescent="0.25">
      <c r="A37" s="88" t="s">
        <v>165</v>
      </c>
      <c r="B37" s="87"/>
    </row>
    <row r="38" spans="1:4" x14ac:dyDescent="0.25">
      <c r="A38" s="88" t="s">
        <v>166</v>
      </c>
      <c r="B38" s="87"/>
    </row>
    <row r="39" spans="1:4" x14ac:dyDescent="0.25">
      <c r="A39" s="70" t="s">
        <v>167</v>
      </c>
      <c r="B39" s="74"/>
    </row>
    <row r="40" spans="1:4" x14ac:dyDescent="0.25">
      <c r="A40" s="70" t="s">
        <v>168</v>
      </c>
      <c r="B40" s="71"/>
      <c r="D40" s="66"/>
    </row>
    <row r="41" spans="1:4" x14ac:dyDescent="0.25">
      <c r="A41" s="70" t="s">
        <v>137</v>
      </c>
      <c r="B41" s="71"/>
      <c r="D41" s="66"/>
    </row>
    <row r="42" spans="1:4" x14ac:dyDescent="0.25">
      <c r="A42" s="70" t="s">
        <v>144</v>
      </c>
      <c r="B42" s="71"/>
      <c r="C42" s="66"/>
    </row>
    <row r="43" spans="1:4" x14ac:dyDescent="0.25">
      <c r="A43" s="72" t="s">
        <v>169</v>
      </c>
      <c r="B43" s="73"/>
      <c r="C43" s="66"/>
    </row>
    <row r="44" spans="1:4" x14ac:dyDescent="0.25">
      <c r="A44" s="66"/>
    </row>
    <row r="45" spans="1:4" x14ac:dyDescent="0.25">
      <c r="A45" s="68" t="s">
        <v>173</v>
      </c>
      <c r="B45" s="69" t="s">
        <v>164</v>
      </c>
    </row>
    <row r="46" spans="1:4" x14ac:dyDescent="0.25">
      <c r="A46" s="88" t="s">
        <v>171</v>
      </c>
      <c r="B46" s="87"/>
    </row>
    <row r="47" spans="1:4" s="90" customFormat="1" x14ac:dyDescent="0.25">
      <c r="A47" s="88" t="s">
        <v>75</v>
      </c>
      <c r="B47" s="89"/>
    </row>
    <row r="48" spans="1:4" s="90" customFormat="1" x14ac:dyDescent="0.25">
      <c r="A48" s="88" t="s">
        <v>165</v>
      </c>
      <c r="B48" s="89"/>
    </row>
    <row r="49" spans="1:4" s="90" customFormat="1" x14ac:dyDescent="0.25">
      <c r="A49" s="88" t="s">
        <v>166</v>
      </c>
      <c r="B49" s="89"/>
    </row>
    <row r="50" spans="1:4" x14ac:dyDescent="0.25">
      <c r="A50" s="70" t="s">
        <v>167</v>
      </c>
      <c r="B50" s="74"/>
    </row>
    <row r="51" spans="1:4" x14ac:dyDescent="0.25">
      <c r="A51" s="70" t="s">
        <v>168</v>
      </c>
      <c r="B51" s="74"/>
      <c r="D51" s="66"/>
    </row>
    <row r="52" spans="1:4" x14ac:dyDescent="0.25">
      <c r="A52" s="70" t="s">
        <v>137</v>
      </c>
      <c r="B52" s="74"/>
      <c r="D52" s="66"/>
    </row>
    <row r="53" spans="1:4" x14ac:dyDescent="0.25">
      <c r="A53" s="70" t="s">
        <v>144</v>
      </c>
      <c r="B53" s="74"/>
      <c r="C53" s="66"/>
    </row>
    <row r="54" spans="1:4" x14ac:dyDescent="0.25">
      <c r="A54" s="72" t="s">
        <v>169</v>
      </c>
      <c r="B54" s="75"/>
      <c r="C54" s="66"/>
    </row>
    <row r="55" spans="1:4" x14ac:dyDescent="0.25">
      <c r="A55" s="66"/>
      <c r="B55" s="66"/>
      <c r="C55" s="66"/>
    </row>
    <row r="56" spans="1:4" x14ac:dyDescent="0.25">
      <c r="A56" s="76"/>
      <c r="B56" s="69" t="s">
        <v>164</v>
      </c>
    </row>
    <row r="57" spans="1:4" x14ac:dyDescent="0.25">
      <c r="A57" s="70" t="s">
        <v>174</v>
      </c>
      <c r="B57" s="71"/>
      <c r="D57" s="66"/>
    </row>
    <row r="58" spans="1:4" x14ac:dyDescent="0.25">
      <c r="A58" s="70"/>
      <c r="B58" s="71"/>
      <c r="D58" s="66"/>
    </row>
    <row r="59" spans="1:4" x14ac:dyDescent="0.25">
      <c r="A59" s="72"/>
      <c r="B59" s="73"/>
      <c r="D59" s="66"/>
    </row>
    <row r="60" spans="1:4" x14ac:dyDescent="0.25">
      <c r="A60" s="66"/>
      <c r="C60" t="s">
        <v>175</v>
      </c>
    </row>
    <row r="61" spans="1:4" x14ac:dyDescent="0.25">
      <c r="A61" s="67" t="s">
        <v>176</v>
      </c>
      <c r="D61" t="s">
        <v>177</v>
      </c>
    </row>
    <row r="62" spans="1:4" x14ac:dyDescent="0.25">
      <c r="A62" s="67" t="s">
        <v>178</v>
      </c>
      <c r="D62" t="s">
        <v>179</v>
      </c>
    </row>
    <row r="64" spans="1:4" x14ac:dyDescent="0.25">
      <c r="A64" s="4" t="s">
        <v>180</v>
      </c>
      <c r="B64" s="66"/>
    </row>
    <row r="65" spans="1:4" x14ac:dyDescent="0.25">
      <c r="D65" t="s">
        <v>177</v>
      </c>
    </row>
    <row r="66" spans="1:4" x14ac:dyDescent="0.25">
      <c r="C66" s="66" t="s">
        <v>19</v>
      </c>
      <c r="D66" t="s">
        <v>177</v>
      </c>
    </row>
    <row r="67" spans="1:4" x14ac:dyDescent="0.25">
      <c r="A67" s="6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topLeftCell="A19" workbookViewId="0">
      <selection activeCell="B9" sqref="B9"/>
    </sheetView>
  </sheetViews>
  <sheetFormatPr defaultRowHeight="15" x14ac:dyDescent="0.25"/>
  <cols>
    <col min="1" max="1" width="39.85546875" customWidth="1"/>
    <col min="2" max="5" width="25.7109375" customWidth="1"/>
  </cols>
  <sheetData>
    <row r="1" spans="1:5" ht="18.75" x14ac:dyDescent="0.3">
      <c r="A1" s="1" t="s">
        <v>181</v>
      </c>
    </row>
    <row r="2" spans="1:5" ht="18.75" x14ac:dyDescent="0.3">
      <c r="A2" s="1" t="s">
        <v>182</v>
      </c>
    </row>
    <row r="3" spans="1:5" x14ac:dyDescent="0.25">
      <c r="A3" s="2" t="s">
        <v>3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160</v>
      </c>
    </row>
    <row r="7" spans="1:5" x14ac:dyDescent="0.25">
      <c r="A7" s="2" t="s">
        <v>8</v>
      </c>
    </row>
    <row r="8" spans="1:5" x14ac:dyDescent="0.25">
      <c r="B8" s="10" t="s">
        <v>183</v>
      </c>
      <c r="C8" s="10"/>
      <c r="D8" s="10"/>
      <c r="E8" s="10"/>
    </row>
    <row r="9" spans="1:5" x14ac:dyDescent="0.25">
      <c r="B9" s="10" t="s">
        <v>19</v>
      </c>
      <c r="C9" s="10" t="s">
        <v>19</v>
      </c>
      <c r="D9" s="10" t="s">
        <v>19</v>
      </c>
      <c r="E9" s="10" t="s">
        <v>19</v>
      </c>
    </row>
    <row r="10" spans="1:5" x14ac:dyDescent="0.25">
      <c r="A10" s="4" t="s">
        <v>184</v>
      </c>
      <c r="B10" s="11"/>
    </row>
    <row r="11" spans="1:5" x14ac:dyDescent="0.25">
      <c r="A11" s="4" t="s">
        <v>171</v>
      </c>
      <c r="B11" s="11"/>
    </row>
    <row r="12" spans="1:5" x14ac:dyDescent="0.25">
      <c r="A12" s="4" t="s">
        <v>185</v>
      </c>
      <c r="B12" s="11"/>
    </row>
    <row r="13" spans="1:5" x14ac:dyDescent="0.25">
      <c r="A13" s="4" t="s">
        <v>186</v>
      </c>
      <c r="B13" s="11"/>
    </row>
    <row r="14" spans="1:5" x14ac:dyDescent="0.25">
      <c r="A14" s="4" t="s">
        <v>187</v>
      </c>
      <c r="B14" s="11"/>
    </row>
    <row r="15" spans="1:5" x14ac:dyDescent="0.25">
      <c r="A15" s="4" t="s">
        <v>44</v>
      </c>
      <c r="B15" s="11"/>
    </row>
    <row r="16" spans="1:5" x14ac:dyDescent="0.25">
      <c r="A16" s="4" t="s">
        <v>188</v>
      </c>
      <c r="B16" s="11"/>
    </row>
    <row r="17" spans="1:2" x14ac:dyDescent="0.25">
      <c r="A17" s="4" t="s">
        <v>189</v>
      </c>
      <c r="B17" s="11"/>
    </row>
    <row r="18" spans="1:2" x14ac:dyDescent="0.25">
      <c r="B18" s="11"/>
    </row>
    <row r="19" spans="1:2" x14ac:dyDescent="0.25">
      <c r="A19" s="4" t="s">
        <v>75</v>
      </c>
      <c r="B19" s="11"/>
    </row>
    <row r="20" spans="1:2" x14ac:dyDescent="0.25">
      <c r="A20" s="4" t="s">
        <v>84</v>
      </c>
      <c r="B20" s="11"/>
    </row>
    <row r="21" spans="1:2" x14ac:dyDescent="0.25">
      <c r="A21" s="4" t="s">
        <v>190</v>
      </c>
      <c r="B21" s="11"/>
    </row>
    <row r="22" spans="1:2" x14ac:dyDescent="0.25">
      <c r="A22" s="4" t="s">
        <v>191</v>
      </c>
      <c r="B22" s="11"/>
    </row>
    <row r="23" spans="1:2" x14ac:dyDescent="0.25">
      <c r="A23" s="4" t="s">
        <v>192</v>
      </c>
      <c r="B23" s="11"/>
    </row>
    <row r="24" spans="1:2" x14ac:dyDescent="0.25">
      <c r="A24" s="4" t="s">
        <v>106</v>
      </c>
      <c r="B24" s="11"/>
    </row>
    <row r="25" spans="1:2" x14ac:dyDescent="0.25">
      <c r="A25" s="4" t="s">
        <v>193</v>
      </c>
      <c r="B25" s="11"/>
    </row>
    <row r="26" spans="1:2" x14ac:dyDescent="0.25">
      <c r="A26" s="4" t="s">
        <v>194</v>
      </c>
      <c r="B26" s="11"/>
    </row>
    <row r="27" spans="1:2" x14ac:dyDescent="0.25">
      <c r="A27" s="4" t="s">
        <v>195</v>
      </c>
      <c r="B27" s="11"/>
    </row>
    <row r="28" spans="1:2" x14ac:dyDescent="0.25">
      <c r="A28" s="4" t="s">
        <v>196</v>
      </c>
      <c r="B28" s="11"/>
    </row>
    <row r="29" spans="1:2" x14ac:dyDescent="0.25">
      <c r="A29" s="4" t="s">
        <v>197</v>
      </c>
      <c r="B29" s="11"/>
    </row>
    <row r="30" spans="1:2" x14ac:dyDescent="0.25">
      <c r="A30" s="4" t="s">
        <v>198</v>
      </c>
      <c r="B30" s="11"/>
    </row>
    <row r="31" spans="1:2" x14ac:dyDescent="0.25">
      <c r="A31" s="4" t="s">
        <v>110</v>
      </c>
      <c r="B31" s="11"/>
    </row>
    <row r="32" spans="1:2" x14ac:dyDescent="0.25">
      <c r="A32" s="4" t="s">
        <v>113</v>
      </c>
      <c r="B32" s="11"/>
    </row>
    <row r="33" spans="1:2" x14ac:dyDescent="0.25">
      <c r="A33" s="4" t="s">
        <v>199</v>
      </c>
      <c r="B33" s="11"/>
    </row>
    <row r="34" spans="1:2" x14ac:dyDescent="0.25">
      <c r="A34" s="4" t="s">
        <v>200</v>
      </c>
      <c r="B34" s="11"/>
    </row>
    <row r="35" spans="1:2" x14ac:dyDescent="0.25">
      <c r="A35" s="4" t="s">
        <v>121</v>
      </c>
      <c r="B35" s="11"/>
    </row>
    <row r="36" spans="1:2" x14ac:dyDescent="0.25">
      <c r="A36" s="4" t="s">
        <v>201</v>
      </c>
      <c r="B36" s="11"/>
    </row>
    <row r="37" spans="1:2" x14ac:dyDescent="0.25">
      <c r="A37" s="4" t="s">
        <v>202</v>
      </c>
      <c r="B37" s="11"/>
    </row>
    <row r="38" spans="1:2" x14ac:dyDescent="0.25">
      <c r="A38" s="4" t="s">
        <v>203</v>
      </c>
      <c r="B38" s="11"/>
    </row>
    <row r="39" spans="1:2" x14ac:dyDescent="0.25">
      <c r="A39" s="4" t="s">
        <v>204</v>
      </c>
      <c r="B39" s="11"/>
    </row>
    <row r="40" spans="1:2" x14ac:dyDescent="0.25">
      <c r="A40" s="4" t="s">
        <v>126</v>
      </c>
      <c r="B40" s="11"/>
    </row>
    <row r="41" spans="1:2" x14ac:dyDescent="0.25">
      <c r="A41" s="4" t="s">
        <v>205</v>
      </c>
      <c r="B41" s="11"/>
    </row>
    <row r="42" spans="1:2" x14ac:dyDescent="0.25">
      <c r="A42" s="4" t="s">
        <v>206</v>
      </c>
      <c r="B42" s="11"/>
    </row>
    <row r="43" spans="1:2" x14ac:dyDescent="0.25">
      <c r="A43" s="4" t="s">
        <v>144</v>
      </c>
      <c r="B43" s="11"/>
    </row>
    <row r="44" spans="1:2" x14ac:dyDescent="0.25">
      <c r="A44" s="4" t="s">
        <v>137</v>
      </c>
      <c r="B44" s="11"/>
    </row>
    <row r="45" spans="1:2" x14ac:dyDescent="0.25">
      <c r="A45" s="4" t="s">
        <v>146</v>
      </c>
      <c r="B45" s="11"/>
    </row>
    <row r="46" spans="1:2" x14ac:dyDescent="0.25">
      <c r="A46" s="4" t="s">
        <v>207</v>
      </c>
      <c r="B46" s="11"/>
    </row>
    <row r="47" spans="1:2" x14ac:dyDescent="0.25">
      <c r="A47" s="4" t="s">
        <v>150</v>
      </c>
      <c r="B47" s="11"/>
    </row>
    <row r="48" spans="1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struction xmlns="5e4283f9-23d9-400e-92d0-51bed2e77d64" xsi:nil="true"/>
    <d xmlns="5e4283f9-23d9-400e-92d0-51bed2e77d64">
      <UserInfo>
        <DisplayName/>
        <AccountId xsi:nil="true"/>
        <AccountType/>
      </UserInfo>
    </d>
    <SharedWithUsers xmlns="512d128b-c011-4c9b-b6cf-bc7be7b0881e">
      <UserInfo>
        <DisplayName>Bryce Smolen</DisplayName>
        <AccountId>51</AccountId>
        <AccountType/>
      </UserInfo>
      <UserInfo>
        <DisplayName>Sarah Hudson</DisplayName>
        <AccountId>54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Path xmlns="5e4283f9-23d9-400e-92d0-51bed2e77d6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346BA281C8F4DB970E04311E6BB1F" ma:contentTypeVersion="16" ma:contentTypeDescription="Create a new document." ma:contentTypeScope="" ma:versionID="9f85253960978bd4ee5b1e03a5769f33">
  <xsd:schema xmlns:xsd="http://www.w3.org/2001/XMLSchema" xmlns:xs="http://www.w3.org/2001/XMLSchema" xmlns:p="http://schemas.microsoft.com/office/2006/metadata/properties" xmlns:ns1="http://schemas.microsoft.com/sharepoint/v3" xmlns:ns2="512d128b-c011-4c9b-b6cf-bc7be7b0881e" xmlns:ns3="5e4283f9-23d9-400e-92d0-51bed2e77d64" targetNamespace="http://schemas.microsoft.com/office/2006/metadata/properties" ma:root="true" ma:fieldsID="ef5e3c31cd37ad4b7cd2449947a552f6" ns1:_="" ns2:_="" ns3:_="">
    <xsd:import namespace="http://schemas.microsoft.com/sharepoint/v3"/>
    <xsd:import namespace="512d128b-c011-4c9b-b6cf-bc7be7b0881e"/>
    <xsd:import namespace="5e4283f9-23d9-400e-92d0-51bed2e77d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Construction" minOccurs="0"/>
                <xsd:element ref="ns3: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Path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d128b-c011-4c9b-b6cf-bc7be7b08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283f9-23d9-400e-92d0-51bed2e77d64" elementFormDefault="qualified">
    <xsd:import namespace="http://schemas.microsoft.com/office/2006/documentManagement/types"/>
    <xsd:import namespace="http://schemas.microsoft.com/office/infopath/2007/PartnerControls"/>
    <xsd:element name="Construction" ma:index="10" nillable="true" ma:displayName="Construction" ma:internalName="Construction">
      <xsd:simpleType>
        <xsd:restriction base="dms:Text"/>
      </xsd:simpleType>
    </xsd:element>
    <xsd:element name="d" ma:index="11" nillable="true" ma:displayName="d" ma:SearchPeopleOnly="false" ma:SharePointGroup="0" ma:internalName="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ath" ma:index="20" nillable="true" ma:displayName="Path" ma:description="file path" ma:internalName="Path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225CAB-BAA3-4BAD-A157-5FE1417EAEC4}">
  <ds:schemaRefs>
    <ds:schemaRef ds:uri="http://schemas.microsoft.com/office/2006/metadata/properties"/>
    <ds:schemaRef ds:uri="http://schemas.microsoft.com/office/infopath/2007/PartnerControls"/>
    <ds:schemaRef ds:uri="5e4283f9-23d9-400e-92d0-51bed2e77d64"/>
    <ds:schemaRef ds:uri="512d128b-c011-4c9b-b6cf-bc7be7b0881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5D1D0E-2E06-4371-82E5-BFBEAFCC0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2d128b-c011-4c9b-b6cf-bc7be7b0881e"/>
    <ds:schemaRef ds:uri="5e4283f9-23d9-400e-92d0-51bed2e77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0A6CB-A644-40C9-B03F-0A875FBAD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Sitework Breakdown</vt:lpstr>
      <vt:lpstr>Shell &amp; TI Breakdown</vt:lpstr>
      <vt:lpstr>Labor Rates-Unit Pricing</vt:lpstr>
      <vt:lpstr>Proposed Subcontractors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bsmolen</dc:creator>
  <cp:keywords/>
  <dc:description/>
  <cp:lastModifiedBy>Lashley, Joy  (PUC)</cp:lastModifiedBy>
  <cp:revision/>
  <dcterms:created xsi:type="dcterms:W3CDTF">2015-02-10T17:12:44Z</dcterms:created>
  <dcterms:modified xsi:type="dcterms:W3CDTF">2024-06-14T18:50:30Z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0x010100AA1346BA281C8F4DB970E04311E6BB1F</vt:lpwstr>
  </property>
</Properties>
</file>