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G-Def-Sup\2014 SD Resource Procurement Plan\Avoided Cost\2016 Avoided Cost Projects\Juhl\Data Requests\Juhl-1\1b\"/>
    </mc:Choice>
  </mc:AlternateContent>
  <bookViews>
    <workbookView xWindow="0" yWindow="0" windowWidth="19200" windowHeight="12180" activeTab="1"/>
  </bookViews>
  <sheets>
    <sheet name="start up" sheetId="1" r:id="rId1"/>
    <sheet name="heat rate" sheetId="2" r:id="rId2"/>
    <sheet name="fuel cost" sheetId="3" r:id="rId3"/>
    <sheet name="emissions" sheetId="4" r:id="rId4"/>
    <sheet name="gen capacity" sheetId="5" r:id="rId5"/>
    <sheet name="outage" sheetId="6" r:id="rId6"/>
    <sheet name="sch. outage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6" l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3" i="6"/>
  <c r="C23" i="3" l="1"/>
  <c r="C22" i="3"/>
  <c r="C3" i="4" l="1"/>
  <c r="C4" i="4" s="1"/>
  <c r="C5" i="4" s="1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</calcChain>
</file>

<file path=xl/sharedStrings.xml><?xml version="1.0" encoding="utf-8"?>
<sst xmlns="http://schemas.openxmlformats.org/spreadsheetml/2006/main" count="174" uniqueCount="40">
  <si>
    <t>Date Period</t>
  </si>
  <si>
    <t>Cold Startup Cost*</t>
  </si>
  <si>
    <t>Cold Startup Time*</t>
  </si>
  <si>
    <t>Shutdown Time*</t>
  </si>
  <si>
    <t>Min. Down Time*</t>
  </si>
  <si>
    <t>Ramp-up Rate*</t>
  </si>
  <si>
    <t>Ramp-down rate*</t>
  </si>
  <si>
    <t>Startup Fuel Type</t>
  </si>
  <si>
    <t>Oil2</t>
  </si>
  <si>
    <t>Date Period Name</t>
  </si>
  <si>
    <t>Fuel Type*</t>
  </si>
  <si>
    <t>Min. HR*</t>
  </si>
  <si>
    <t>Med. HR Low*</t>
  </si>
  <si>
    <t>Med. HR Pre*</t>
  </si>
  <si>
    <t>Med. HR Post*</t>
  </si>
  <si>
    <t>Med. HR High*</t>
  </si>
  <si>
    <t>Max. HR*</t>
  </si>
  <si>
    <t>Min. Gen*</t>
  </si>
  <si>
    <t>Med. Gen Low*</t>
  </si>
  <si>
    <t>Med. Gen Pre*</t>
  </si>
  <si>
    <t>Med. Gen Post*</t>
  </si>
  <si>
    <t>Med. Gen High*</t>
  </si>
  <si>
    <t>Max. Gen*</t>
  </si>
  <si>
    <t>Coal</t>
  </si>
  <si>
    <t>Fuel Type</t>
  </si>
  <si>
    <t>Fuel Delivery Cost*</t>
  </si>
  <si>
    <t>VOM*</t>
  </si>
  <si>
    <t>SO2 Emissions*</t>
  </si>
  <si>
    <t>NOx Emissions*</t>
  </si>
  <si>
    <t>CO2 Emissions*</t>
  </si>
  <si>
    <t>Peak Period*</t>
  </si>
  <si>
    <t>Min. Capacity*</t>
  </si>
  <si>
    <t>Max. Capacity*</t>
  </si>
  <si>
    <t>Power Cost*</t>
  </si>
  <si>
    <t>ATC</t>
  </si>
  <si>
    <t>EFOR*</t>
  </si>
  <si>
    <t>Outage Mean*</t>
  </si>
  <si>
    <t>Outage Std. Dev.*</t>
  </si>
  <si>
    <t>Start Date*</t>
  </si>
  <si>
    <t>End Date*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</si>
</sst>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 applyFill="1"/>
    <xf numFmtId="0" fontId="0" fillId="0" borderId="0" xfId="0" applyFill="1"/>
    <xf numFmtId="1" fontId="0" fillId="0" borderId="0" xfId="0" applyNumberFormat="1"/>
    <xf numFmtId="2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C12" sqref="C12"/>
    </sheetView>
  </sheetViews>
  <sheetFormatPr defaultRowHeight="15" x14ac:dyDescent="0.25"/>
  <cols>
    <col min="3" max="3" width="18" bestFit="1" customWidth="1"/>
    <col min="4" max="4" width="16" bestFit="1" customWidth="1"/>
    <col min="5" max="5" width="16.5703125" bestFit="1" customWidth="1"/>
    <col min="6" max="6" width="14.5703125" bestFit="1" customWidth="1"/>
    <col min="7" max="7" width="16.85546875" bestFit="1" customWidth="1"/>
    <col min="8" max="8" width="16.57031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2015</v>
      </c>
      <c r="B2">
        <v>15877</v>
      </c>
      <c r="C2">
        <v>26</v>
      </c>
      <c r="D2">
        <v>0</v>
      </c>
      <c r="E2">
        <v>16</v>
      </c>
      <c r="F2" s="2">
        <v>15.600000000000001</v>
      </c>
      <c r="G2" s="2">
        <v>25.8</v>
      </c>
      <c r="H2" t="s">
        <v>8</v>
      </c>
    </row>
    <row r="3" spans="1:8" x14ac:dyDescent="0.25">
      <c r="A3">
        <v>2016</v>
      </c>
      <c r="B3">
        <v>15877</v>
      </c>
      <c r="C3">
        <v>26</v>
      </c>
      <c r="D3">
        <v>0</v>
      </c>
      <c r="E3">
        <v>16</v>
      </c>
      <c r="F3" s="2">
        <v>15.600000000000001</v>
      </c>
      <c r="G3" s="2">
        <v>25.8</v>
      </c>
      <c r="H3" t="s">
        <v>8</v>
      </c>
    </row>
    <row r="4" spans="1:8" x14ac:dyDescent="0.25">
      <c r="A4">
        <v>2017</v>
      </c>
      <c r="B4">
        <v>16518</v>
      </c>
      <c r="C4">
        <v>26</v>
      </c>
      <c r="D4">
        <v>0</v>
      </c>
      <c r="E4">
        <v>16</v>
      </c>
      <c r="F4" s="2">
        <v>15.600000000000001</v>
      </c>
      <c r="G4" s="2">
        <v>25.8</v>
      </c>
      <c r="H4" t="s">
        <v>8</v>
      </c>
    </row>
    <row r="5" spans="1:8" x14ac:dyDescent="0.25">
      <c r="A5">
        <v>2018</v>
      </c>
      <c r="B5">
        <v>16849</v>
      </c>
      <c r="C5">
        <v>26</v>
      </c>
      <c r="D5">
        <v>0</v>
      </c>
      <c r="E5">
        <v>16</v>
      </c>
      <c r="F5" s="2">
        <v>15.600000000000001</v>
      </c>
      <c r="G5" s="2">
        <v>25.8</v>
      </c>
      <c r="H5" t="s">
        <v>8</v>
      </c>
    </row>
    <row r="6" spans="1:8" x14ac:dyDescent="0.25">
      <c r="A6">
        <v>2019</v>
      </c>
      <c r="B6">
        <v>17186</v>
      </c>
      <c r="C6">
        <v>26</v>
      </c>
      <c r="D6">
        <v>0</v>
      </c>
      <c r="E6">
        <v>16</v>
      </c>
      <c r="F6" s="2">
        <v>15.600000000000001</v>
      </c>
      <c r="G6" s="2">
        <v>25.8</v>
      </c>
      <c r="H6" t="s">
        <v>8</v>
      </c>
    </row>
    <row r="7" spans="1:8" x14ac:dyDescent="0.25">
      <c r="A7">
        <v>2020</v>
      </c>
      <c r="B7">
        <v>17529</v>
      </c>
      <c r="C7">
        <v>26</v>
      </c>
      <c r="D7">
        <v>0</v>
      </c>
      <c r="E7">
        <v>16</v>
      </c>
      <c r="F7" s="2">
        <v>15.600000000000001</v>
      </c>
      <c r="G7" s="2">
        <v>25.8</v>
      </c>
      <c r="H7" t="s">
        <v>8</v>
      </c>
    </row>
    <row r="8" spans="1:8" x14ac:dyDescent="0.25">
      <c r="A8">
        <v>2021</v>
      </c>
      <c r="B8">
        <v>17880</v>
      </c>
      <c r="C8">
        <v>26</v>
      </c>
      <c r="D8">
        <v>0</v>
      </c>
      <c r="E8">
        <v>16</v>
      </c>
      <c r="F8" s="2">
        <v>15.600000000000001</v>
      </c>
      <c r="G8" s="2">
        <v>25.8</v>
      </c>
      <c r="H8" t="s">
        <v>8</v>
      </c>
    </row>
    <row r="9" spans="1:8" x14ac:dyDescent="0.25">
      <c r="A9">
        <v>2022</v>
      </c>
      <c r="B9">
        <v>18238</v>
      </c>
      <c r="C9">
        <v>26</v>
      </c>
      <c r="D9">
        <v>0</v>
      </c>
      <c r="E9">
        <v>16</v>
      </c>
      <c r="F9" s="2">
        <v>15.600000000000001</v>
      </c>
      <c r="G9" s="2">
        <v>25.8</v>
      </c>
      <c r="H9" t="s">
        <v>8</v>
      </c>
    </row>
    <row r="10" spans="1:8" x14ac:dyDescent="0.25">
      <c r="A10">
        <v>2023</v>
      </c>
      <c r="B10">
        <v>18602</v>
      </c>
      <c r="C10">
        <v>26</v>
      </c>
      <c r="D10">
        <v>0</v>
      </c>
      <c r="E10">
        <v>16</v>
      </c>
      <c r="F10" s="2">
        <v>15.600000000000001</v>
      </c>
      <c r="G10" s="2">
        <v>25.8</v>
      </c>
      <c r="H10" t="s">
        <v>8</v>
      </c>
    </row>
    <row r="11" spans="1:8" x14ac:dyDescent="0.25">
      <c r="A11">
        <v>2024</v>
      </c>
      <c r="B11">
        <v>18974</v>
      </c>
      <c r="C11">
        <v>26</v>
      </c>
      <c r="D11">
        <v>0</v>
      </c>
      <c r="E11">
        <v>16</v>
      </c>
      <c r="F11" s="2">
        <v>15.600000000000001</v>
      </c>
      <c r="G11" s="2">
        <v>25.8</v>
      </c>
      <c r="H11" t="s">
        <v>8</v>
      </c>
    </row>
    <row r="12" spans="1:8" x14ac:dyDescent="0.25">
      <c r="A12">
        <v>2025</v>
      </c>
      <c r="B12">
        <v>19354</v>
      </c>
      <c r="C12">
        <v>26</v>
      </c>
      <c r="D12">
        <v>0</v>
      </c>
      <c r="E12">
        <v>16</v>
      </c>
      <c r="F12" s="2">
        <v>15.600000000000001</v>
      </c>
      <c r="G12" s="2">
        <v>25.8</v>
      </c>
      <c r="H12" t="s">
        <v>8</v>
      </c>
    </row>
    <row r="13" spans="1:8" x14ac:dyDescent="0.25">
      <c r="A13">
        <v>2026</v>
      </c>
      <c r="B13">
        <v>19741</v>
      </c>
      <c r="C13">
        <v>26</v>
      </c>
      <c r="D13">
        <v>0</v>
      </c>
      <c r="E13">
        <v>16</v>
      </c>
      <c r="F13" s="2">
        <v>15.600000000000001</v>
      </c>
      <c r="G13" s="2">
        <v>25.8</v>
      </c>
      <c r="H13" t="s">
        <v>8</v>
      </c>
    </row>
    <row r="14" spans="1:8" x14ac:dyDescent="0.25">
      <c r="A14">
        <v>2027</v>
      </c>
      <c r="B14">
        <v>20136</v>
      </c>
      <c r="C14">
        <v>26</v>
      </c>
      <c r="D14">
        <v>0</v>
      </c>
      <c r="E14">
        <v>16</v>
      </c>
      <c r="F14" s="2">
        <v>15.600000000000001</v>
      </c>
      <c r="G14" s="2">
        <v>25.8</v>
      </c>
      <c r="H14" t="s">
        <v>8</v>
      </c>
    </row>
    <row r="15" spans="1:8" x14ac:dyDescent="0.25">
      <c r="A15">
        <v>2028</v>
      </c>
      <c r="B15">
        <v>20539</v>
      </c>
      <c r="C15">
        <v>26</v>
      </c>
      <c r="D15">
        <v>0</v>
      </c>
      <c r="E15">
        <v>16</v>
      </c>
      <c r="F15" s="2">
        <v>15.600000000000001</v>
      </c>
      <c r="G15" s="2">
        <v>25.8</v>
      </c>
      <c r="H15" t="s">
        <v>8</v>
      </c>
    </row>
    <row r="16" spans="1:8" x14ac:dyDescent="0.25">
      <c r="A16">
        <v>2029</v>
      </c>
      <c r="B16">
        <v>20949</v>
      </c>
      <c r="C16">
        <v>26</v>
      </c>
      <c r="D16">
        <v>0</v>
      </c>
      <c r="E16">
        <v>16</v>
      </c>
      <c r="F16" s="2">
        <v>15.600000000000001</v>
      </c>
      <c r="G16" s="2">
        <v>25.8</v>
      </c>
      <c r="H16" t="s">
        <v>8</v>
      </c>
    </row>
    <row r="17" spans="1:8" x14ac:dyDescent="0.25">
      <c r="A17">
        <v>2030</v>
      </c>
      <c r="B17">
        <v>21368</v>
      </c>
      <c r="C17">
        <v>26</v>
      </c>
      <c r="D17">
        <v>0</v>
      </c>
      <c r="E17">
        <v>16</v>
      </c>
      <c r="F17" s="2">
        <v>15.600000000000001</v>
      </c>
      <c r="G17" s="2">
        <v>25.8</v>
      </c>
      <c r="H17" t="s">
        <v>8</v>
      </c>
    </row>
    <row r="18" spans="1:8" x14ac:dyDescent="0.25">
      <c r="A18">
        <v>2031</v>
      </c>
      <c r="B18">
        <v>21796</v>
      </c>
      <c r="C18">
        <v>26</v>
      </c>
      <c r="D18">
        <v>0</v>
      </c>
      <c r="E18">
        <v>16</v>
      </c>
      <c r="F18" s="2">
        <v>15.600000000000001</v>
      </c>
      <c r="G18" s="2">
        <v>25.8</v>
      </c>
      <c r="H18" t="s">
        <v>8</v>
      </c>
    </row>
    <row r="19" spans="1:8" x14ac:dyDescent="0.25">
      <c r="A19">
        <v>2032</v>
      </c>
      <c r="B19">
        <v>22232</v>
      </c>
      <c r="C19">
        <v>26</v>
      </c>
      <c r="D19">
        <v>0</v>
      </c>
      <c r="E19">
        <v>16</v>
      </c>
      <c r="F19" s="2">
        <v>15.600000000000001</v>
      </c>
      <c r="G19" s="2">
        <v>25.8</v>
      </c>
      <c r="H19" t="s">
        <v>8</v>
      </c>
    </row>
    <row r="20" spans="1:8" x14ac:dyDescent="0.25">
      <c r="A20">
        <v>2033</v>
      </c>
      <c r="B20">
        <v>22676</v>
      </c>
      <c r="C20">
        <v>26</v>
      </c>
      <c r="D20">
        <v>0</v>
      </c>
      <c r="E20">
        <v>16</v>
      </c>
      <c r="F20" s="2">
        <v>15.600000000000001</v>
      </c>
      <c r="G20" s="2">
        <v>25.8</v>
      </c>
      <c r="H20" t="s">
        <v>8</v>
      </c>
    </row>
    <row r="21" spans="1:8" x14ac:dyDescent="0.25">
      <c r="A21">
        <v>2034</v>
      </c>
      <c r="B21">
        <v>23130</v>
      </c>
      <c r="C21">
        <v>26</v>
      </c>
      <c r="D21">
        <v>0</v>
      </c>
      <c r="E21">
        <v>16</v>
      </c>
      <c r="F21" s="2">
        <v>15.600000000000001</v>
      </c>
      <c r="G21" s="2">
        <v>25.8</v>
      </c>
      <c r="H21" t="s">
        <v>8</v>
      </c>
    </row>
    <row r="22" spans="1:8" x14ac:dyDescent="0.25">
      <c r="A22">
        <v>2035</v>
      </c>
      <c r="B22" s="3">
        <v>23592.600000000002</v>
      </c>
      <c r="C22">
        <v>26</v>
      </c>
      <c r="D22">
        <v>0</v>
      </c>
      <c r="E22">
        <v>16</v>
      </c>
      <c r="F22" s="2">
        <v>15.600000000000001</v>
      </c>
      <c r="G22" s="2">
        <v>25.8</v>
      </c>
      <c r="H22" t="s">
        <v>8</v>
      </c>
    </row>
    <row r="23" spans="1:8" x14ac:dyDescent="0.25">
      <c r="A23">
        <v>2036</v>
      </c>
      <c r="B23" s="3">
        <v>24064.452000000001</v>
      </c>
      <c r="C23">
        <v>26</v>
      </c>
      <c r="D23">
        <v>0</v>
      </c>
      <c r="E23">
        <v>16</v>
      </c>
      <c r="F23" s="2">
        <v>15.600000000000001</v>
      </c>
      <c r="G23" s="2">
        <v>25.8</v>
      </c>
      <c r="H23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B6" sqref="B6"/>
    </sheetView>
  </sheetViews>
  <sheetFormatPr defaultRowHeight="15" x14ac:dyDescent="0.25"/>
  <sheetData>
    <row r="1" spans="1:14" x14ac:dyDescent="0.25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t="s">
        <v>22</v>
      </c>
    </row>
    <row r="2" spans="1:14" x14ac:dyDescent="0.25">
      <c r="A2">
        <v>2015</v>
      </c>
      <c r="B2" t="s">
        <v>23</v>
      </c>
      <c r="C2">
        <v>11300</v>
      </c>
      <c r="D2">
        <v>11041</v>
      </c>
      <c r="E2">
        <v>10782</v>
      </c>
      <c r="F2">
        <v>10410</v>
      </c>
      <c r="G2">
        <v>10149</v>
      </c>
      <c r="H2">
        <v>9982</v>
      </c>
      <c r="I2">
        <v>13</v>
      </c>
      <c r="J2">
        <v>22</v>
      </c>
      <c r="K2">
        <v>30</v>
      </c>
      <c r="L2">
        <v>39</v>
      </c>
      <c r="M2">
        <v>47</v>
      </c>
      <c r="N2">
        <v>56</v>
      </c>
    </row>
    <row r="3" spans="1:14" x14ac:dyDescent="0.25">
      <c r="A3">
        <v>2016</v>
      </c>
      <c r="B3" t="s">
        <v>23</v>
      </c>
      <c r="C3">
        <v>11300</v>
      </c>
      <c r="D3">
        <v>11041</v>
      </c>
      <c r="E3">
        <v>10782</v>
      </c>
      <c r="F3">
        <v>10410</v>
      </c>
      <c r="G3">
        <v>10149</v>
      </c>
      <c r="H3">
        <v>9982</v>
      </c>
      <c r="I3">
        <v>13</v>
      </c>
      <c r="J3">
        <v>22</v>
      </c>
      <c r="K3">
        <v>30</v>
      </c>
      <c r="L3">
        <v>39</v>
      </c>
      <c r="M3">
        <v>47</v>
      </c>
      <c r="N3">
        <v>56</v>
      </c>
    </row>
    <row r="4" spans="1:14" x14ac:dyDescent="0.25">
      <c r="A4">
        <v>2017</v>
      </c>
      <c r="B4" t="s">
        <v>23</v>
      </c>
      <c r="C4">
        <v>11300</v>
      </c>
      <c r="D4">
        <v>11041</v>
      </c>
      <c r="E4">
        <v>10782</v>
      </c>
      <c r="F4">
        <v>10410</v>
      </c>
      <c r="G4">
        <v>10149</v>
      </c>
      <c r="H4">
        <v>9982</v>
      </c>
      <c r="I4">
        <v>13</v>
      </c>
      <c r="J4">
        <v>22</v>
      </c>
      <c r="K4">
        <v>30</v>
      </c>
      <c r="L4">
        <v>39</v>
      </c>
      <c r="M4">
        <v>47</v>
      </c>
      <c r="N4">
        <v>56</v>
      </c>
    </row>
    <row r="5" spans="1:14" x14ac:dyDescent="0.25">
      <c r="A5">
        <v>2018</v>
      </c>
      <c r="B5" t="s">
        <v>23</v>
      </c>
      <c r="C5">
        <v>11300</v>
      </c>
      <c r="D5">
        <v>11041</v>
      </c>
      <c r="E5">
        <v>10782</v>
      </c>
      <c r="F5">
        <v>10410</v>
      </c>
      <c r="G5">
        <v>10149</v>
      </c>
      <c r="H5">
        <v>9982</v>
      </c>
      <c r="I5">
        <v>13</v>
      </c>
      <c r="J5">
        <v>22</v>
      </c>
      <c r="K5">
        <v>30</v>
      </c>
      <c r="L5">
        <v>39</v>
      </c>
      <c r="M5">
        <v>47</v>
      </c>
      <c r="N5">
        <v>56</v>
      </c>
    </row>
    <row r="6" spans="1:14" x14ac:dyDescent="0.25">
      <c r="A6">
        <v>2019</v>
      </c>
      <c r="B6" t="s">
        <v>23</v>
      </c>
      <c r="C6">
        <v>11300</v>
      </c>
      <c r="D6">
        <v>11041</v>
      </c>
      <c r="E6">
        <v>10782</v>
      </c>
      <c r="F6">
        <v>10410</v>
      </c>
      <c r="G6">
        <v>10149</v>
      </c>
      <c r="H6">
        <v>9982</v>
      </c>
      <c r="I6">
        <v>13</v>
      </c>
      <c r="J6">
        <v>22</v>
      </c>
      <c r="K6">
        <v>30</v>
      </c>
      <c r="L6">
        <v>39</v>
      </c>
      <c r="M6">
        <v>47</v>
      </c>
      <c r="N6">
        <v>56</v>
      </c>
    </row>
    <row r="7" spans="1:14" x14ac:dyDescent="0.25">
      <c r="A7">
        <v>2020</v>
      </c>
      <c r="B7" t="s">
        <v>23</v>
      </c>
      <c r="C7">
        <v>11300</v>
      </c>
      <c r="D7">
        <v>11041</v>
      </c>
      <c r="E7">
        <v>10782</v>
      </c>
      <c r="F7">
        <v>10410</v>
      </c>
      <c r="G7">
        <v>10149</v>
      </c>
      <c r="H7">
        <v>9982</v>
      </c>
      <c r="I7">
        <v>13</v>
      </c>
      <c r="J7">
        <v>22</v>
      </c>
      <c r="K7">
        <v>30</v>
      </c>
      <c r="L7">
        <v>39</v>
      </c>
      <c r="M7">
        <v>47</v>
      </c>
      <c r="N7">
        <v>56</v>
      </c>
    </row>
    <row r="8" spans="1:14" x14ac:dyDescent="0.25">
      <c r="A8">
        <v>2021</v>
      </c>
      <c r="B8" t="s">
        <v>23</v>
      </c>
      <c r="C8">
        <v>11300</v>
      </c>
      <c r="D8">
        <v>11041</v>
      </c>
      <c r="E8">
        <v>10782</v>
      </c>
      <c r="F8">
        <v>10410</v>
      </c>
      <c r="G8">
        <v>10149</v>
      </c>
      <c r="H8">
        <v>9982</v>
      </c>
      <c r="I8">
        <v>13</v>
      </c>
      <c r="J8">
        <v>22</v>
      </c>
      <c r="K8">
        <v>30</v>
      </c>
      <c r="L8">
        <v>39</v>
      </c>
      <c r="M8">
        <v>47</v>
      </c>
      <c r="N8">
        <v>56</v>
      </c>
    </row>
    <row r="9" spans="1:14" x14ac:dyDescent="0.25">
      <c r="A9">
        <v>2022</v>
      </c>
      <c r="B9" t="s">
        <v>23</v>
      </c>
      <c r="C9">
        <v>11300</v>
      </c>
      <c r="D9">
        <v>11041</v>
      </c>
      <c r="E9">
        <v>10782</v>
      </c>
      <c r="F9">
        <v>10410</v>
      </c>
      <c r="G9">
        <v>10149</v>
      </c>
      <c r="H9">
        <v>9982</v>
      </c>
      <c r="I9">
        <v>13</v>
      </c>
      <c r="J9">
        <v>22</v>
      </c>
      <c r="K9">
        <v>30</v>
      </c>
      <c r="L9">
        <v>39</v>
      </c>
      <c r="M9">
        <v>47</v>
      </c>
      <c r="N9">
        <v>56</v>
      </c>
    </row>
    <row r="10" spans="1:14" x14ac:dyDescent="0.25">
      <c r="A10">
        <v>2023</v>
      </c>
      <c r="B10" t="s">
        <v>23</v>
      </c>
      <c r="C10">
        <v>11300</v>
      </c>
      <c r="D10">
        <v>11041</v>
      </c>
      <c r="E10">
        <v>10782</v>
      </c>
      <c r="F10">
        <v>10410</v>
      </c>
      <c r="G10">
        <v>10149</v>
      </c>
      <c r="H10">
        <v>9982</v>
      </c>
      <c r="I10">
        <v>13</v>
      </c>
      <c r="J10">
        <v>22</v>
      </c>
      <c r="K10">
        <v>30</v>
      </c>
      <c r="L10">
        <v>39</v>
      </c>
      <c r="M10">
        <v>47</v>
      </c>
      <c r="N10">
        <v>56</v>
      </c>
    </row>
    <row r="11" spans="1:14" x14ac:dyDescent="0.25">
      <c r="A11">
        <v>2024</v>
      </c>
      <c r="B11" t="s">
        <v>23</v>
      </c>
      <c r="C11">
        <v>11300</v>
      </c>
      <c r="D11">
        <v>11041</v>
      </c>
      <c r="E11">
        <v>10782</v>
      </c>
      <c r="F11">
        <v>10410</v>
      </c>
      <c r="G11">
        <v>10149</v>
      </c>
      <c r="H11">
        <v>9982</v>
      </c>
      <c r="I11">
        <v>13</v>
      </c>
      <c r="J11">
        <v>22</v>
      </c>
      <c r="K11">
        <v>30</v>
      </c>
      <c r="L11">
        <v>39</v>
      </c>
      <c r="M11">
        <v>47</v>
      </c>
      <c r="N11">
        <v>56</v>
      </c>
    </row>
    <row r="12" spans="1:14" x14ac:dyDescent="0.25">
      <c r="A12">
        <v>2025</v>
      </c>
      <c r="B12" t="s">
        <v>23</v>
      </c>
      <c r="C12">
        <v>11300</v>
      </c>
      <c r="D12">
        <v>11041</v>
      </c>
      <c r="E12">
        <v>10782</v>
      </c>
      <c r="F12">
        <v>10410</v>
      </c>
      <c r="G12">
        <v>10149</v>
      </c>
      <c r="H12">
        <v>9982</v>
      </c>
      <c r="I12">
        <v>13</v>
      </c>
      <c r="J12">
        <v>22</v>
      </c>
      <c r="K12">
        <v>30</v>
      </c>
      <c r="L12">
        <v>39</v>
      </c>
      <c r="M12">
        <v>47</v>
      </c>
      <c r="N12">
        <v>56</v>
      </c>
    </row>
    <row r="13" spans="1:14" x14ac:dyDescent="0.25">
      <c r="A13">
        <v>2026</v>
      </c>
      <c r="B13" t="s">
        <v>23</v>
      </c>
      <c r="C13">
        <v>11300</v>
      </c>
      <c r="D13">
        <v>11041</v>
      </c>
      <c r="E13">
        <v>10782</v>
      </c>
      <c r="F13">
        <v>10410</v>
      </c>
      <c r="G13">
        <v>10149</v>
      </c>
      <c r="H13">
        <v>9982</v>
      </c>
      <c r="I13">
        <v>13</v>
      </c>
      <c r="J13">
        <v>22</v>
      </c>
      <c r="K13">
        <v>30</v>
      </c>
      <c r="L13">
        <v>39</v>
      </c>
      <c r="M13">
        <v>47</v>
      </c>
      <c r="N13">
        <v>56</v>
      </c>
    </row>
    <row r="14" spans="1:14" x14ac:dyDescent="0.25">
      <c r="A14">
        <v>2027</v>
      </c>
      <c r="B14" t="s">
        <v>23</v>
      </c>
      <c r="C14">
        <v>11300</v>
      </c>
      <c r="D14">
        <v>11041</v>
      </c>
      <c r="E14">
        <v>10782</v>
      </c>
      <c r="F14">
        <v>10410</v>
      </c>
      <c r="G14">
        <v>10149</v>
      </c>
      <c r="H14">
        <v>9982</v>
      </c>
      <c r="I14">
        <v>13</v>
      </c>
      <c r="J14">
        <v>22</v>
      </c>
      <c r="K14">
        <v>30</v>
      </c>
      <c r="L14">
        <v>39</v>
      </c>
      <c r="M14">
        <v>47</v>
      </c>
      <c r="N14">
        <v>56</v>
      </c>
    </row>
    <row r="15" spans="1:14" x14ac:dyDescent="0.25">
      <c r="A15">
        <v>2028</v>
      </c>
      <c r="B15" t="s">
        <v>23</v>
      </c>
      <c r="C15">
        <v>11300</v>
      </c>
      <c r="D15">
        <v>11041</v>
      </c>
      <c r="E15">
        <v>10782</v>
      </c>
      <c r="F15">
        <v>10410</v>
      </c>
      <c r="G15">
        <v>10149</v>
      </c>
      <c r="H15">
        <v>9982</v>
      </c>
      <c r="I15">
        <v>13</v>
      </c>
      <c r="J15">
        <v>22</v>
      </c>
      <c r="K15">
        <v>30</v>
      </c>
      <c r="L15">
        <v>39</v>
      </c>
      <c r="M15">
        <v>47</v>
      </c>
      <c r="N15">
        <v>56</v>
      </c>
    </row>
    <row r="16" spans="1:14" x14ac:dyDescent="0.25">
      <c r="A16">
        <v>2029</v>
      </c>
      <c r="B16" t="s">
        <v>23</v>
      </c>
      <c r="C16">
        <v>11300</v>
      </c>
      <c r="D16">
        <v>11041</v>
      </c>
      <c r="E16">
        <v>10782</v>
      </c>
      <c r="F16">
        <v>10410</v>
      </c>
      <c r="G16">
        <v>10149</v>
      </c>
      <c r="H16">
        <v>9982</v>
      </c>
      <c r="I16">
        <v>13</v>
      </c>
      <c r="J16">
        <v>22</v>
      </c>
      <c r="K16">
        <v>30</v>
      </c>
      <c r="L16">
        <v>39</v>
      </c>
      <c r="M16">
        <v>47</v>
      </c>
      <c r="N16">
        <v>56</v>
      </c>
    </row>
    <row r="17" spans="1:14" x14ac:dyDescent="0.25">
      <c r="A17">
        <v>2030</v>
      </c>
      <c r="B17" t="s">
        <v>23</v>
      </c>
      <c r="C17">
        <v>11300</v>
      </c>
      <c r="D17">
        <v>11041</v>
      </c>
      <c r="E17">
        <v>10782</v>
      </c>
      <c r="F17">
        <v>10410</v>
      </c>
      <c r="G17">
        <v>10149</v>
      </c>
      <c r="H17">
        <v>9982</v>
      </c>
      <c r="I17">
        <v>13</v>
      </c>
      <c r="J17">
        <v>22</v>
      </c>
      <c r="K17">
        <v>30</v>
      </c>
      <c r="L17">
        <v>39</v>
      </c>
      <c r="M17">
        <v>47</v>
      </c>
      <c r="N17">
        <v>56</v>
      </c>
    </row>
    <row r="18" spans="1:14" x14ac:dyDescent="0.25">
      <c r="A18">
        <v>2031</v>
      </c>
      <c r="B18" t="s">
        <v>23</v>
      </c>
      <c r="C18">
        <v>11300</v>
      </c>
      <c r="D18">
        <v>11041</v>
      </c>
      <c r="E18">
        <v>10782</v>
      </c>
      <c r="F18">
        <v>10410</v>
      </c>
      <c r="G18">
        <v>10149</v>
      </c>
      <c r="H18">
        <v>9982</v>
      </c>
      <c r="I18">
        <v>13</v>
      </c>
      <c r="J18">
        <v>22</v>
      </c>
      <c r="K18">
        <v>30</v>
      </c>
      <c r="L18">
        <v>39</v>
      </c>
      <c r="M18">
        <v>47</v>
      </c>
      <c r="N18">
        <v>56</v>
      </c>
    </row>
    <row r="19" spans="1:14" x14ac:dyDescent="0.25">
      <c r="A19">
        <v>2032</v>
      </c>
      <c r="B19" t="s">
        <v>23</v>
      </c>
      <c r="C19">
        <v>11300</v>
      </c>
      <c r="D19">
        <v>11041</v>
      </c>
      <c r="E19">
        <v>10782</v>
      </c>
      <c r="F19">
        <v>10410</v>
      </c>
      <c r="G19">
        <v>10149</v>
      </c>
      <c r="H19">
        <v>9982</v>
      </c>
      <c r="I19">
        <v>13</v>
      </c>
      <c r="J19">
        <v>22</v>
      </c>
      <c r="K19">
        <v>30</v>
      </c>
      <c r="L19">
        <v>39</v>
      </c>
      <c r="M19">
        <v>47</v>
      </c>
      <c r="N19">
        <v>56</v>
      </c>
    </row>
    <row r="20" spans="1:14" x14ac:dyDescent="0.25">
      <c r="A20">
        <v>2033</v>
      </c>
      <c r="B20" t="s">
        <v>23</v>
      </c>
      <c r="C20">
        <v>11300</v>
      </c>
      <c r="D20">
        <v>11041</v>
      </c>
      <c r="E20">
        <v>10782</v>
      </c>
      <c r="F20">
        <v>10410</v>
      </c>
      <c r="G20">
        <v>10149</v>
      </c>
      <c r="H20">
        <v>9982</v>
      </c>
      <c r="I20">
        <v>13</v>
      </c>
      <c r="J20">
        <v>22</v>
      </c>
      <c r="K20">
        <v>30</v>
      </c>
      <c r="L20">
        <v>39</v>
      </c>
      <c r="M20">
        <v>47</v>
      </c>
      <c r="N20">
        <v>56</v>
      </c>
    </row>
    <row r="21" spans="1:14" x14ac:dyDescent="0.25">
      <c r="A21">
        <v>2034</v>
      </c>
      <c r="B21" t="s">
        <v>23</v>
      </c>
      <c r="C21">
        <v>11300</v>
      </c>
      <c r="D21">
        <v>11041</v>
      </c>
      <c r="E21">
        <v>10782</v>
      </c>
      <c r="F21">
        <v>10410</v>
      </c>
      <c r="G21">
        <v>10149</v>
      </c>
      <c r="H21">
        <v>9982</v>
      </c>
      <c r="I21">
        <v>13</v>
      </c>
      <c r="J21">
        <v>22</v>
      </c>
      <c r="K21">
        <v>30</v>
      </c>
      <c r="L21">
        <v>39</v>
      </c>
      <c r="M21">
        <v>47</v>
      </c>
      <c r="N21">
        <v>56</v>
      </c>
    </row>
    <row r="22" spans="1:14" x14ac:dyDescent="0.25">
      <c r="A22">
        <v>2035</v>
      </c>
      <c r="B22" t="s">
        <v>23</v>
      </c>
      <c r="C22">
        <v>11300</v>
      </c>
      <c r="D22">
        <v>11041</v>
      </c>
      <c r="E22">
        <v>10782</v>
      </c>
      <c r="F22">
        <v>10410</v>
      </c>
      <c r="G22">
        <v>10149</v>
      </c>
      <c r="H22">
        <v>9982</v>
      </c>
      <c r="I22">
        <v>13</v>
      </c>
      <c r="J22">
        <v>22</v>
      </c>
      <c r="K22">
        <v>30</v>
      </c>
      <c r="L22">
        <v>39</v>
      </c>
      <c r="M22">
        <v>47</v>
      </c>
      <c r="N22">
        <v>56</v>
      </c>
    </row>
    <row r="23" spans="1:14" x14ac:dyDescent="0.25">
      <c r="A23">
        <v>2036</v>
      </c>
      <c r="B23" t="s">
        <v>23</v>
      </c>
      <c r="C23">
        <v>11300</v>
      </c>
      <c r="D23">
        <v>11041</v>
      </c>
      <c r="E23">
        <v>10782</v>
      </c>
      <c r="F23">
        <v>10410</v>
      </c>
      <c r="G23">
        <v>10149</v>
      </c>
      <c r="H23">
        <v>9982</v>
      </c>
      <c r="I23">
        <v>13</v>
      </c>
      <c r="J23">
        <v>22</v>
      </c>
      <c r="K23">
        <v>30</v>
      </c>
      <c r="L23">
        <v>39</v>
      </c>
      <c r="M23">
        <v>47</v>
      </c>
      <c r="N23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C5" sqref="C5"/>
    </sheetView>
  </sheetViews>
  <sheetFormatPr defaultRowHeight="15" x14ac:dyDescent="0.25"/>
  <cols>
    <col min="3" max="3" width="18.28515625" bestFit="1" customWidth="1"/>
    <col min="6" max="6" width="12.7109375" bestFit="1" customWidth="1"/>
  </cols>
  <sheetData>
    <row r="1" spans="1:6" x14ac:dyDescent="0.25">
      <c r="A1" t="s">
        <v>9</v>
      </c>
      <c r="B1" t="s">
        <v>24</v>
      </c>
      <c r="C1" t="s">
        <v>25</v>
      </c>
    </row>
    <row r="2" spans="1:6" x14ac:dyDescent="0.25">
      <c r="A2">
        <v>2015</v>
      </c>
      <c r="B2" t="s">
        <v>23</v>
      </c>
      <c r="C2" s="4">
        <v>1.1475</v>
      </c>
      <c r="D2" s="4"/>
      <c r="E2" s="4"/>
      <c r="F2" s="4"/>
    </row>
    <row r="3" spans="1:6" x14ac:dyDescent="0.25">
      <c r="A3">
        <v>2016</v>
      </c>
      <c r="B3" t="s">
        <v>23</v>
      </c>
      <c r="C3" s="4">
        <v>1.1705000000000001</v>
      </c>
      <c r="D3" s="4"/>
      <c r="E3" s="4"/>
      <c r="F3" s="4"/>
    </row>
    <row r="4" spans="1:6" x14ac:dyDescent="0.25">
      <c r="A4">
        <v>2017</v>
      </c>
      <c r="B4" t="s">
        <v>23</v>
      </c>
      <c r="C4" s="4">
        <v>1.1939</v>
      </c>
      <c r="D4" s="4"/>
      <c r="E4" s="4"/>
      <c r="F4" s="4"/>
    </row>
    <row r="5" spans="1:6" x14ac:dyDescent="0.25">
      <c r="A5">
        <v>2018</v>
      </c>
      <c r="B5" t="s">
        <v>23</v>
      </c>
      <c r="C5" s="4">
        <v>1.2178</v>
      </c>
      <c r="D5" s="4"/>
      <c r="E5" s="4"/>
      <c r="F5" s="4"/>
    </row>
    <row r="6" spans="1:6" x14ac:dyDescent="0.25">
      <c r="A6">
        <v>2019</v>
      </c>
      <c r="B6" t="s">
        <v>23</v>
      </c>
      <c r="C6" s="4">
        <v>1.2421</v>
      </c>
      <c r="D6" s="4"/>
      <c r="E6" s="4"/>
      <c r="F6" s="4"/>
    </row>
    <row r="7" spans="1:6" x14ac:dyDescent="0.25">
      <c r="A7">
        <v>2020</v>
      </c>
      <c r="B7" t="s">
        <v>23</v>
      </c>
      <c r="C7" s="4">
        <v>1.2669999999999999</v>
      </c>
      <c r="D7" s="4"/>
      <c r="E7" s="4"/>
      <c r="F7" s="4"/>
    </row>
    <row r="8" spans="1:6" x14ac:dyDescent="0.25">
      <c r="A8">
        <v>2021</v>
      </c>
      <c r="B8" t="s">
        <v>23</v>
      </c>
      <c r="C8" s="4">
        <v>1.2923</v>
      </c>
      <c r="D8" s="4"/>
      <c r="E8" s="4"/>
      <c r="F8" s="4"/>
    </row>
    <row r="9" spans="1:6" x14ac:dyDescent="0.25">
      <c r="A9">
        <v>2022</v>
      </c>
      <c r="B9" t="s">
        <v>23</v>
      </c>
      <c r="C9" s="4">
        <v>1.3182</v>
      </c>
      <c r="D9" s="4"/>
      <c r="E9" s="4"/>
      <c r="F9" s="4"/>
    </row>
    <row r="10" spans="1:6" x14ac:dyDescent="0.25">
      <c r="A10">
        <v>2023</v>
      </c>
      <c r="B10" t="s">
        <v>23</v>
      </c>
      <c r="C10" s="4">
        <v>1.3445</v>
      </c>
      <c r="D10" s="4"/>
      <c r="E10" s="4"/>
      <c r="F10" s="4"/>
    </row>
    <row r="11" spans="1:6" x14ac:dyDescent="0.25">
      <c r="A11">
        <v>2024</v>
      </c>
      <c r="B11" t="s">
        <v>23</v>
      </c>
      <c r="C11" s="4">
        <v>1.3714</v>
      </c>
      <c r="D11" s="4"/>
      <c r="E11" s="4"/>
      <c r="F11" s="4"/>
    </row>
    <row r="12" spans="1:6" x14ac:dyDescent="0.25">
      <c r="A12">
        <v>2025</v>
      </c>
      <c r="B12" t="s">
        <v>23</v>
      </c>
      <c r="C12" s="4">
        <v>1.3988</v>
      </c>
      <c r="D12" s="4"/>
      <c r="E12" s="4"/>
      <c r="F12" s="4"/>
    </row>
    <row r="13" spans="1:6" x14ac:dyDescent="0.25">
      <c r="A13">
        <v>2026</v>
      </c>
      <c r="B13" t="s">
        <v>23</v>
      </c>
      <c r="C13" s="4">
        <v>1.4268000000000001</v>
      </c>
      <c r="D13" s="4"/>
      <c r="E13" s="4"/>
      <c r="F13" s="4"/>
    </row>
    <row r="14" spans="1:6" x14ac:dyDescent="0.25">
      <c r="A14">
        <v>2027</v>
      </c>
      <c r="B14" t="s">
        <v>23</v>
      </c>
      <c r="C14" s="4">
        <v>1.4554</v>
      </c>
      <c r="D14" s="4"/>
      <c r="E14" s="4"/>
      <c r="F14" s="4"/>
    </row>
    <row r="15" spans="1:6" x14ac:dyDescent="0.25">
      <c r="A15">
        <v>2028</v>
      </c>
      <c r="B15" t="s">
        <v>23</v>
      </c>
      <c r="C15" s="4">
        <v>1.4844999999999999</v>
      </c>
      <c r="D15" s="4"/>
      <c r="E15" s="4"/>
      <c r="F15" s="4"/>
    </row>
    <row r="16" spans="1:6" x14ac:dyDescent="0.25">
      <c r="A16">
        <v>2029</v>
      </c>
      <c r="B16" t="s">
        <v>23</v>
      </c>
      <c r="C16" s="4">
        <v>1.5142</v>
      </c>
      <c r="D16" s="4"/>
      <c r="E16" s="4"/>
      <c r="F16" s="4"/>
    </row>
    <row r="17" spans="1:6" x14ac:dyDescent="0.25">
      <c r="A17">
        <v>2030</v>
      </c>
      <c r="B17" t="s">
        <v>23</v>
      </c>
      <c r="C17" s="4">
        <v>1.5444</v>
      </c>
      <c r="D17" s="4"/>
      <c r="E17" s="4"/>
      <c r="F17" s="4"/>
    </row>
    <row r="18" spans="1:6" x14ac:dyDescent="0.25">
      <c r="A18">
        <v>2031</v>
      </c>
      <c r="B18" t="s">
        <v>23</v>
      </c>
      <c r="C18" s="4">
        <v>1.5752999999999999</v>
      </c>
      <c r="D18" s="4"/>
      <c r="E18" s="4"/>
      <c r="F18" s="4"/>
    </row>
    <row r="19" spans="1:6" x14ac:dyDescent="0.25">
      <c r="A19">
        <v>2032</v>
      </c>
      <c r="B19" t="s">
        <v>23</v>
      </c>
      <c r="C19" s="4">
        <v>1.6068</v>
      </c>
      <c r="D19" s="4"/>
      <c r="E19" s="4"/>
      <c r="F19" s="4"/>
    </row>
    <row r="20" spans="1:6" x14ac:dyDescent="0.25">
      <c r="A20">
        <v>2033</v>
      </c>
      <c r="B20" t="s">
        <v>23</v>
      </c>
      <c r="C20" s="4">
        <v>1.639</v>
      </c>
      <c r="D20" s="4"/>
      <c r="E20" s="4"/>
      <c r="F20" s="4"/>
    </row>
    <row r="21" spans="1:6" x14ac:dyDescent="0.25">
      <c r="A21">
        <v>2034</v>
      </c>
      <c r="B21" t="s">
        <v>23</v>
      </c>
      <c r="C21" s="4">
        <v>1.6718</v>
      </c>
      <c r="D21" s="4"/>
      <c r="E21" s="4"/>
      <c r="F21" s="4"/>
    </row>
    <row r="22" spans="1:6" x14ac:dyDescent="0.25">
      <c r="A22">
        <v>2035</v>
      </c>
      <c r="B22" t="s">
        <v>23</v>
      </c>
      <c r="C22" s="4">
        <f>C21*1.02</f>
        <v>1.705236</v>
      </c>
      <c r="D22" s="4"/>
      <c r="E22" s="4"/>
      <c r="F22" s="4"/>
    </row>
    <row r="23" spans="1:6" x14ac:dyDescent="0.25">
      <c r="A23">
        <v>2036</v>
      </c>
      <c r="B23" t="s">
        <v>23</v>
      </c>
      <c r="C23" s="4">
        <f>C22*1.02</f>
        <v>1.73934072</v>
      </c>
      <c r="D23" s="4"/>
      <c r="E23" s="4"/>
      <c r="F23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C32" sqref="C32"/>
    </sheetView>
  </sheetViews>
  <sheetFormatPr defaultRowHeight="15" x14ac:dyDescent="0.25"/>
  <cols>
    <col min="6" max="6" width="14.85546875" bestFit="1" customWidth="1"/>
  </cols>
  <sheetData>
    <row r="1" spans="1:6" x14ac:dyDescent="0.25">
      <c r="A1" t="s">
        <v>9</v>
      </c>
      <c r="B1" t="s">
        <v>24</v>
      </c>
      <c r="C1" t="s">
        <v>26</v>
      </c>
      <c r="D1" t="s">
        <v>27</v>
      </c>
      <c r="E1" t="s">
        <v>28</v>
      </c>
      <c r="F1" t="s">
        <v>29</v>
      </c>
    </row>
    <row r="2" spans="1:6" x14ac:dyDescent="0.25">
      <c r="A2">
        <v>2015</v>
      </c>
      <c r="B2" t="s">
        <v>23</v>
      </c>
      <c r="C2" s="1">
        <v>0.22600000000000001</v>
      </c>
      <c r="D2">
        <v>0.65200000000000002</v>
      </c>
      <c r="E2">
        <v>0.21199999999999999</v>
      </c>
      <c r="F2">
        <v>209.7</v>
      </c>
    </row>
    <row r="3" spans="1:6" x14ac:dyDescent="0.25">
      <c r="A3">
        <v>2016</v>
      </c>
      <c r="B3" t="s">
        <v>23</v>
      </c>
      <c r="C3" s="1">
        <f>+C2*1.02</f>
        <v>0.23052</v>
      </c>
      <c r="D3">
        <v>0.65200000000000002</v>
      </c>
      <c r="E3">
        <v>0.21199999999999999</v>
      </c>
      <c r="F3">
        <v>209.7</v>
      </c>
    </row>
    <row r="4" spans="1:6" x14ac:dyDescent="0.25">
      <c r="A4">
        <v>2017</v>
      </c>
      <c r="B4" t="s">
        <v>23</v>
      </c>
      <c r="C4" s="1">
        <f t="shared" ref="C4:C21" si="0">+C3*1.02</f>
        <v>0.23513040000000002</v>
      </c>
      <c r="D4">
        <v>0.65200000000000002</v>
      </c>
      <c r="E4">
        <v>0.21199999999999999</v>
      </c>
      <c r="F4">
        <v>209.7</v>
      </c>
    </row>
    <row r="5" spans="1:6" x14ac:dyDescent="0.25">
      <c r="A5">
        <v>2018</v>
      </c>
      <c r="B5" t="s">
        <v>23</v>
      </c>
      <c r="C5" s="1">
        <f t="shared" si="0"/>
        <v>0.23983300800000001</v>
      </c>
      <c r="D5">
        <v>0.65200000000000002</v>
      </c>
      <c r="E5">
        <v>0.21199999999999999</v>
      </c>
      <c r="F5">
        <v>209.7</v>
      </c>
    </row>
    <row r="6" spans="1:6" x14ac:dyDescent="0.25">
      <c r="A6">
        <v>2019</v>
      </c>
      <c r="B6" t="s">
        <v>23</v>
      </c>
      <c r="C6" s="1">
        <f t="shared" si="0"/>
        <v>0.24462966816000001</v>
      </c>
      <c r="D6">
        <v>0.65200000000000002</v>
      </c>
      <c r="E6">
        <v>0.21199999999999999</v>
      </c>
      <c r="F6">
        <v>209.7</v>
      </c>
    </row>
    <row r="7" spans="1:6" x14ac:dyDescent="0.25">
      <c r="A7">
        <v>2020</v>
      </c>
      <c r="B7" t="s">
        <v>23</v>
      </c>
      <c r="C7" s="1">
        <f t="shared" si="0"/>
        <v>0.24952226152320001</v>
      </c>
      <c r="D7">
        <v>0.65200000000000002</v>
      </c>
      <c r="E7">
        <v>0.21199999999999999</v>
      </c>
      <c r="F7">
        <v>209.7</v>
      </c>
    </row>
    <row r="8" spans="1:6" x14ac:dyDescent="0.25">
      <c r="A8">
        <v>2021</v>
      </c>
      <c r="B8" t="s">
        <v>23</v>
      </c>
      <c r="C8" s="1">
        <f t="shared" si="0"/>
        <v>0.254512706753664</v>
      </c>
      <c r="D8">
        <v>0.65200000000000002</v>
      </c>
      <c r="E8">
        <v>0.21199999999999999</v>
      </c>
      <c r="F8">
        <v>209.7</v>
      </c>
    </row>
    <row r="9" spans="1:6" x14ac:dyDescent="0.25">
      <c r="A9">
        <v>2022</v>
      </c>
      <c r="B9" t="s">
        <v>23</v>
      </c>
      <c r="C9" s="1">
        <f t="shared" si="0"/>
        <v>0.2596029608887373</v>
      </c>
      <c r="D9">
        <v>0.65200000000000002</v>
      </c>
      <c r="E9">
        <v>0.21199999999999999</v>
      </c>
      <c r="F9">
        <v>209.7</v>
      </c>
    </row>
    <row r="10" spans="1:6" x14ac:dyDescent="0.25">
      <c r="A10">
        <v>2023</v>
      </c>
      <c r="B10" t="s">
        <v>23</v>
      </c>
      <c r="C10" s="1">
        <f t="shared" si="0"/>
        <v>0.26479502010651207</v>
      </c>
      <c r="D10">
        <v>0.65200000000000002</v>
      </c>
      <c r="E10">
        <v>0.21199999999999999</v>
      </c>
      <c r="F10">
        <v>209.7</v>
      </c>
    </row>
    <row r="11" spans="1:6" x14ac:dyDescent="0.25">
      <c r="A11">
        <v>2024</v>
      </c>
      <c r="B11" t="s">
        <v>23</v>
      </c>
      <c r="C11" s="1">
        <f t="shared" si="0"/>
        <v>0.27009092050864231</v>
      </c>
      <c r="D11">
        <v>0.65200000000000002</v>
      </c>
      <c r="E11">
        <v>0.21199999999999999</v>
      </c>
      <c r="F11">
        <v>209.7</v>
      </c>
    </row>
    <row r="12" spans="1:6" x14ac:dyDescent="0.25">
      <c r="A12">
        <v>2025</v>
      </c>
      <c r="B12" t="s">
        <v>23</v>
      </c>
      <c r="C12" s="1">
        <f t="shared" si="0"/>
        <v>0.27549273891881515</v>
      </c>
      <c r="D12">
        <v>0.65200000000000002</v>
      </c>
      <c r="E12">
        <v>0.21199999999999999</v>
      </c>
      <c r="F12">
        <v>209.7</v>
      </c>
    </row>
    <row r="13" spans="1:6" x14ac:dyDescent="0.25">
      <c r="A13">
        <v>2026</v>
      </c>
      <c r="B13" t="s">
        <v>23</v>
      </c>
      <c r="C13" s="1">
        <f t="shared" si="0"/>
        <v>0.28100259369719144</v>
      </c>
      <c r="D13">
        <v>0.65200000000000002</v>
      </c>
      <c r="E13">
        <v>0.21199999999999999</v>
      </c>
      <c r="F13">
        <v>209.7</v>
      </c>
    </row>
    <row r="14" spans="1:6" x14ac:dyDescent="0.25">
      <c r="A14">
        <v>2027</v>
      </c>
      <c r="B14" t="s">
        <v>23</v>
      </c>
      <c r="C14" s="1">
        <f t="shared" si="0"/>
        <v>0.28662264557113526</v>
      </c>
      <c r="D14">
        <v>0.65200000000000002</v>
      </c>
      <c r="E14">
        <v>0.21199999999999999</v>
      </c>
      <c r="F14">
        <v>209.7</v>
      </c>
    </row>
    <row r="15" spans="1:6" x14ac:dyDescent="0.25">
      <c r="A15">
        <v>2028</v>
      </c>
      <c r="B15" t="s">
        <v>23</v>
      </c>
      <c r="C15" s="1">
        <f t="shared" si="0"/>
        <v>0.29235509848255797</v>
      </c>
      <c r="D15">
        <v>0.65200000000000002</v>
      </c>
      <c r="E15">
        <v>0.21199999999999999</v>
      </c>
      <c r="F15">
        <v>209.7</v>
      </c>
    </row>
    <row r="16" spans="1:6" x14ac:dyDescent="0.25">
      <c r="A16">
        <v>2029</v>
      </c>
      <c r="B16" t="s">
        <v>23</v>
      </c>
      <c r="C16" s="1">
        <f t="shared" si="0"/>
        <v>0.29820220045220913</v>
      </c>
      <c r="D16">
        <v>0.65200000000000002</v>
      </c>
      <c r="E16">
        <v>0.21199999999999999</v>
      </c>
      <c r="F16">
        <v>209.7</v>
      </c>
    </row>
    <row r="17" spans="1:6" x14ac:dyDescent="0.25">
      <c r="A17">
        <v>2030</v>
      </c>
      <c r="B17" t="s">
        <v>23</v>
      </c>
      <c r="C17" s="1">
        <f t="shared" si="0"/>
        <v>0.30416624446125334</v>
      </c>
      <c r="D17">
        <v>0.65200000000000002</v>
      </c>
      <c r="E17">
        <v>0.21199999999999999</v>
      </c>
      <c r="F17">
        <v>209.7</v>
      </c>
    </row>
    <row r="18" spans="1:6" x14ac:dyDescent="0.25">
      <c r="A18">
        <v>2031</v>
      </c>
      <c r="B18" t="s">
        <v>23</v>
      </c>
      <c r="C18" s="1">
        <f t="shared" si="0"/>
        <v>0.31024956935047843</v>
      </c>
      <c r="D18">
        <v>0.65200000000000002</v>
      </c>
      <c r="E18">
        <v>0.21199999999999999</v>
      </c>
      <c r="F18">
        <v>209.7</v>
      </c>
    </row>
    <row r="19" spans="1:6" x14ac:dyDescent="0.25">
      <c r="A19">
        <v>2032</v>
      </c>
      <c r="B19" t="s">
        <v>23</v>
      </c>
      <c r="C19" s="1">
        <f t="shared" si="0"/>
        <v>0.31645456073748801</v>
      </c>
      <c r="D19">
        <v>0.65200000000000002</v>
      </c>
      <c r="E19">
        <v>0.21199999999999999</v>
      </c>
      <c r="F19">
        <v>209.7</v>
      </c>
    </row>
    <row r="20" spans="1:6" x14ac:dyDescent="0.25">
      <c r="A20">
        <v>2033</v>
      </c>
      <c r="B20" t="s">
        <v>23</v>
      </c>
      <c r="C20" s="1">
        <f t="shared" si="0"/>
        <v>0.32278365195223779</v>
      </c>
      <c r="D20">
        <v>0.65200000000000002</v>
      </c>
      <c r="E20">
        <v>0.21199999999999999</v>
      </c>
      <c r="F20">
        <v>209.7</v>
      </c>
    </row>
    <row r="21" spans="1:6" x14ac:dyDescent="0.25">
      <c r="A21">
        <v>2034</v>
      </c>
      <c r="B21" t="s">
        <v>23</v>
      </c>
      <c r="C21" s="1">
        <f t="shared" si="0"/>
        <v>0.32923932499128256</v>
      </c>
      <c r="D21">
        <v>0.65200000000000002</v>
      </c>
      <c r="E21">
        <v>0.21199999999999999</v>
      </c>
      <c r="F21">
        <v>209.7</v>
      </c>
    </row>
    <row r="22" spans="1:6" x14ac:dyDescent="0.25">
      <c r="A22">
        <v>2035</v>
      </c>
      <c r="B22" t="s">
        <v>23</v>
      </c>
      <c r="C22" s="1">
        <v>0.35</v>
      </c>
      <c r="D22">
        <v>0.65200000000000002</v>
      </c>
      <c r="E22">
        <v>0.21199999999999999</v>
      </c>
      <c r="F22">
        <v>209.7</v>
      </c>
    </row>
    <row r="23" spans="1:6" x14ac:dyDescent="0.25">
      <c r="A23">
        <v>2036</v>
      </c>
      <c r="B23" t="s">
        <v>23</v>
      </c>
      <c r="C23" s="1">
        <v>0.36</v>
      </c>
      <c r="D23">
        <v>0.65200000000000002</v>
      </c>
      <c r="E23">
        <v>0.21199999999999999</v>
      </c>
      <c r="F23">
        <v>209.7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H5" sqref="H5"/>
    </sheetView>
  </sheetViews>
  <sheetFormatPr defaultRowHeight="15" x14ac:dyDescent="0.25"/>
  <cols>
    <col min="2" max="2" width="12.5703125" bestFit="1" customWidth="1"/>
    <col min="4" max="4" width="14" bestFit="1" customWidth="1"/>
    <col min="5" max="5" width="14.28515625" bestFit="1" customWidth="1"/>
    <col min="6" max="6" width="12" bestFit="1" customWidth="1"/>
  </cols>
  <sheetData>
    <row r="1" spans="1:6" x14ac:dyDescent="0.25">
      <c r="A1" t="s">
        <v>9</v>
      </c>
      <c r="B1" t="s">
        <v>30</v>
      </c>
      <c r="C1" t="s">
        <v>10</v>
      </c>
      <c r="D1" t="s">
        <v>31</v>
      </c>
      <c r="E1" t="s">
        <v>32</v>
      </c>
      <c r="F1" t="s">
        <v>33</v>
      </c>
    </row>
    <row r="2" spans="1:6" x14ac:dyDescent="0.25">
      <c r="A2">
        <v>2015</v>
      </c>
      <c r="B2" t="s">
        <v>34</v>
      </c>
      <c r="C2" t="s">
        <v>23</v>
      </c>
      <c r="D2">
        <v>13</v>
      </c>
      <c r="E2">
        <v>56</v>
      </c>
      <c r="F2">
        <v>0</v>
      </c>
    </row>
    <row r="3" spans="1:6" x14ac:dyDescent="0.25">
      <c r="A3">
        <v>2016</v>
      </c>
      <c r="B3" t="s">
        <v>34</v>
      </c>
      <c r="C3" t="s">
        <v>23</v>
      </c>
      <c r="D3">
        <v>13</v>
      </c>
      <c r="E3">
        <v>56</v>
      </c>
      <c r="F3">
        <v>0</v>
      </c>
    </row>
    <row r="4" spans="1:6" x14ac:dyDescent="0.25">
      <c r="A4">
        <v>2017</v>
      </c>
      <c r="B4" t="s">
        <v>34</v>
      </c>
      <c r="C4" t="s">
        <v>23</v>
      </c>
      <c r="D4">
        <v>13</v>
      </c>
      <c r="E4">
        <v>56</v>
      </c>
      <c r="F4">
        <v>0</v>
      </c>
    </row>
    <row r="5" spans="1:6" x14ac:dyDescent="0.25">
      <c r="A5">
        <v>2018</v>
      </c>
      <c r="B5" t="s">
        <v>34</v>
      </c>
      <c r="C5" t="s">
        <v>23</v>
      </c>
      <c r="D5">
        <v>13</v>
      </c>
      <c r="E5">
        <v>56</v>
      </c>
      <c r="F5">
        <v>0</v>
      </c>
    </row>
    <row r="6" spans="1:6" x14ac:dyDescent="0.25">
      <c r="A6">
        <v>2019</v>
      </c>
      <c r="B6" t="s">
        <v>34</v>
      </c>
      <c r="C6" t="s">
        <v>23</v>
      </c>
      <c r="D6">
        <v>13</v>
      </c>
      <c r="E6">
        <v>56</v>
      </c>
      <c r="F6">
        <v>0</v>
      </c>
    </row>
    <row r="7" spans="1:6" x14ac:dyDescent="0.25">
      <c r="A7">
        <v>2020</v>
      </c>
      <c r="B7" t="s">
        <v>34</v>
      </c>
      <c r="C7" t="s">
        <v>23</v>
      </c>
      <c r="D7">
        <v>13</v>
      </c>
      <c r="E7">
        <v>56</v>
      </c>
      <c r="F7">
        <v>0</v>
      </c>
    </row>
    <row r="8" spans="1:6" x14ac:dyDescent="0.25">
      <c r="A8">
        <v>2021</v>
      </c>
      <c r="B8" t="s">
        <v>34</v>
      </c>
      <c r="C8" t="s">
        <v>23</v>
      </c>
      <c r="D8">
        <v>13</v>
      </c>
      <c r="E8">
        <v>56</v>
      </c>
      <c r="F8">
        <v>0</v>
      </c>
    </row>
    <row r="9" spans="1:6" x14ac:dyDescent="0.25">
      <c r="A9">
        <v>2022</v>
      </c>
      <c r="B9" t="s">
        <v>34</v>
      </c>
      <c r="C9" t="s">
        <v>23</v>
      </c>
      <c r="D9">
        <v>13</v>
      </c>
      <c r="E9">
        <v>56</v>
      </c>
      <c r="F9">
        <v>0</v>
      </c>
    </row>
    <row r="10" spans="1:6" x14ac:dyDescent="0.25">
      <c r="A10">
        <v>2023</v>
      </c>
      <c r="B10" t="s">
        <v>34</v>
      </c>
      <c r="C10" t="s">
        <v>23</v>
      </c>
      <c r="D10">
        <v>13</v>
      </c>
      <c r="E10">
        <v>56</v>
      </c>
      <c r="F10">
        <v>0</v>
      </c>
    </row>
    <row r="11" spans="1:6" x14ac:dyDescent="0.25">
      <c r="A11">
        <v>2024</v>
      </c>
      <c r="B11" t="s">
        <v>34</v>
      </c>
      <c r="C11" t="s">
        <v>23</v>
      </c>
      <c r="D11">
        <v>13</v>
      </c>
      <c r="E11">
        <v>56</v>
      </c>
      <c r="F11">
        <v>0</v>
      </c>
    </row>
    <row r="12" spans="1:6" x14ac:dyDescent="0.25">
      <c r="A12">
        <v>2025</v>
      </c>
      <c r="B12" t="s">
        <v>34</v>
      </c>
      <c r="C12" t="s">
        <v>23</v>
      </c>
      <c r="D12">
        <v>13</v>
      </c>
      <c r="E12">
        <v>56</v>
      </c>
      <c r="F12">
        <v>0</v>
      </c>
    </row>
    <row r="13" spans="1:6" x14ac:dyDescent="0.25">
      <c r="A13">
        <v>2026</v>
      </c>
      <c r="B13" t="s">
        <v>34</v>
      </c>
      <c r="C13" t="s">
        <v>23</v>
      </c>
      <c r="D13">
        <v>13</v>
      </c>
      <c r="E13">
        <v>56</v>
      </c>
      <c r="F13">
        <v>0</v>
      </c>
    </row>
    <row r="14" spans="1:6" x14ac:dyDescent="0.25">
      <c r="A14">
        <v>2027</v>
      </c>
      <c r="B14" t="s">
        <v>34</v>
      </c>
      <c r="C14" t="s">
        <v>23</v>
      </c>
      <c r="D14">
        <v>13</v>
      </c>
      <c r="E14">
        <v>56</v>
      </c>
      <c r="F14">
        <v>0</v>
      </c>
    </row>
    <row r="15" spans="1:6" x14ac:dyDescent="0.25">
      <c r="A15">
        <v>2028</v>
      </c>
      <c r="B15" t="s">
        <v>34</v>
      </c>
      <c r="C15" t="s">
        <v>23</v>
      </c>
      <c r="D15">
        <v>13</v>
      </c>
      <c r="E15">
        <v>56</v>
      </c>
      <c r="F15">
        <v>0</v>
      </c>
    </row>
    <row r="16" spans="1:6" x14ac:dyDescent="0.25">
      <c r="A16">
        <v>2029</v>
      </c>
      <c r="B16" t="s">
        <v>34</v>
      </c>
      <c r="C16" t="s">
        <v>23</v>
      </c>
      <c r="D16">
        <v>13</v>
      </c>
      <c r="E16">
        <v>56</v>
      </c>
      <c r="F16">
        <v>0</v>
      </c>
    </row>
    <row r="17" spans="1:6" x14ac:dyDescent="0.25">
      <c r="A17">
        <v>2030</v>
      </c>
      <c r="B17" t="s">
        <v>34</v>
      </c>
      <c r="C17" t="s">
        <v>23</v>
      </c>
      <c r="D17">
        <v>13</v>
      </c>
      <c r="E17">
        <v>56</v>
      </c>
      <c r="F17">
        <v>0</v>
      </c>
    </row>
    <row r="18" spans="1:6" x14ac:dyDescent="0.25">
      <c r="A18">
        <v>2031</v>
      </c>
      <c r="B18" t="s">
        <v>34</v>
      </c>
      <c r="C18" t="s">
        <v>23</v>
      </c>
      <c r="D18">
        <v>13</v>
      </c>
      <c r="E18">
        <v>56</v>
      </c>
      <c r="F18">
        <v>0</v>
      </c>
    </row>
    <row r="19" spans="1:6" x14ac:dyDescent="0.25">
      <c r="A19">
        <v>2032</v>
      </c>
      <c r="B19" t="s">
        <v>34</v>
      </c>
      <c r="C19" t="s">
        <v>23</v>
      </c>
      <c r="D19">
        <v>13</v>
      </c>
      <c r="E19">
        <v>56</v>
      </c>
      <c r="F19">
        <v>0</v>
      </c>
    </row>
    <row r="20" spans="1:6" x14ac:dyDescent="0.25">
      <c r="A20">
        <v>2033</v>
      </c>
      <c r="B20" t="s">
        <v>34</v>
      </c>
      <c r="C20" t="s">
        <v>23</v>
      </c>
      <c r="D20">
        <v>13</v>
      </c>
      <c r="E20">
        <v>56</v>
      </c>
      <c r="F20">
        <v>0</v>
      </c>
    </row>
    <row r="21" spans="1:6" x14ac:dyDescent="0.25">
      <c r="A21">
        <v>2034</v>
      </c>
      <c r="B21" t="s">
        <v>34</v>
      </c>
      <c r="C21" t="s">
        <v>23</v>
      </c>
      <c r="D21">
        <v>13</v>
      </c>
      <c r="E21">
        <v>56</v>
      </c>
      <c r="F21">
        <v>0</v>
      </c>
    </row>
    <row r="22" spans="1:6" x14ac:dyDescent="0.25">
      <c r="A22">
        <v>2035</v>
      </c>
      <c r="B22" t="s">
        <v>34</v>
      </c>
      <c r="C22" t="s">
        <v>23</v>
      </c>
      <c r="D22">
        <v>13</v>
      </c>
      <c r="E22">
        <v>56</v>
      </c>
      <c r="F22">
        <v>0</v>
      </c>
    </row>
    <row r="23" spans="1:6" x14ac:dyDescent="0.25">
      <c r="A23">
        <v>2036</v>
      </c>
      <c r="B23" t="s">
        <v>34</v>
      </c>
      <c r="C23" t="s">
        <v>23</v>
      </c>
      <c r="D23">
        <v>13</v>
      </c>
      <c r="E23">
        <v>56</v>
      </c>
      <c r="F2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A3" sqref="A3:A27"/>
    </sheetView>
  </sheetViews>
  <sheetFormatPr defaultRowHeight="15" x14ac:dyDescent="0.25"/>
  <sheetData>
    <row r="1" spans="1:4" x14ac:dyDescent="0.25">
      <c r="B1" t="s">
        <v>35</v>
      </c>
      <c r="C1" t="s">
        <v>36</v>
      </c>
      <c r="D1" t="s">
        <v>37</v>
      </c>
    </row>
    <row r="2" spans="1:4" x14ac:dyDescent="0.25">
      <c r="A2">
        <v>2015</v>
      </c>
      <c r="B2">
        <v>5.72</v>
      </c>
      <c r="C2">
        <v>0.64</v>
      </c>
      <c r="D2">
        <v>3.4</v>
      </c>
    </row>
    <row r="3" spans="1:4" x14ac:dyDescent="0.25">
      <c r="A3">
        <f>1+A2</f>
        <v>2016</v>
      </c>
      <c r="B3">
        <v>5.72</v>
      </c>
      <c r="C3">
        <v>0.64</v>
      </c>
      <c r="D3">
        <v>3.4</v>
      </c>
    </row>
    <row r="4" spans="1:4" x14ac:dyDescent="0.25">
      <c r="A4">
        <f t="shared" ref="A4:A27" si="0">1+A3</f>
        <v>2017</v>
      </c>
      <c r="B4">
        <v>5.72</v>
      </c>
      <c r="C4">
        <v>0.64</v>
      </c>
      <c r="D4">
        <v>3.4</v>
      </c>
    </row>
    <row r="5" spans="1:4" x14ac:dyDescent="0.25">
      <c r="A5">
        <f t="shared" si="0"/>
        <v>2018</v>
      </c>
      <c r="B5">
        <v>5.72</v>
      </c>
      <c r="C5">
        <v>0.64</v>
      </c>
      <c r="D5">
        <v>3.4</v>
      </c>
    </row>
    <row r="6" spans="1:4" x14ac:dyDescent="0.25">
      <c r="A6">
        <f t="shared" si="0"/>
        <v>2019</v>
      </c>
      <c r="B6">
        <v>5.72</v>
      </c>
      <c r="C6">
        <v>0.64</v>
      </c>
      <c r="D6">
        <v>3.4</v>
      </c>
    </row>
    <row r="7" spans="1:4" x14ac:dyDescent="0.25">
      <c r="A7">
        <f t="shared" si="0"/>
        <v>2020</v>
      </c>
      <c r="B7">
        <v>5.72</v>
      </c>
      <c r="C7">
        <v>0.64</v>
      </c>
      <c r="D7">
        <v>3.4</v>
      </c>
    </row>
    <row r="8" spans="1:4" x14ac:dyDescent="0.25">
      <c r="A8">
        <f t="shared" si="0"/>
        <v>2021</v>
      </c>
      <c r="B8">
        <v>5.72</v>
      </c>
      <c r="C8">
        <v>0.64</v>
      </c>
      <c r="D8">
        <v>3.4</v>
      </c>
    </row>
    <row r="9" spans="1:4" x14ac:dyDescent="0.25">
      <c r="A9">
        <f t="shared" si="0"/>
        <v>2022</v>
      </c>
      <c r="B9">
        <v>5.72</v>
      </c>
      <c r="C9">
        <v>0.64</v>
      </c>
      <c r="D9">
        <v>3.4</v>
      </c>
    </row>
    <row r="10" spans="1:4" x14ac:dyDescent="0.25">
      <c r="A10">
        <f t="shared" si="0"/>
        <v>2023</v>
      </c>
      <c r="B10">
        <v>5.72</v>
      </c>
      <c r="C10">
        <v>0.64</v>
      </c>
      <c r="D10">
        <v>3.4</v>
      </c>
    </row>
    <row r="11" spans="1:4" x14ac:dyDescent="0.25">
      <c r="A11">
        <f t="shared" si="0"/>
        <v>2024</v>
      </c>
      <c r="B11">
        <v>5.72</v>
      </c>
      <c r="C11">
        <v>0.64</v>
      </c>
      <c r="D11">
        <v>3.4</v>
      </c>
    </row>
    <row r="12" spans="1:4" x14ac:dyDescent="0.25">
      <c r="A12">
        <f t="shared" si="0"/>
        <v>2025</v>
      </c>
      <c r="B12">
        <v>5.72</v>
      </c>
      <c r="C12">
        <v>0.64</v>
      </c>
      <c r="D12">
        <v>3.4</v>
      </c>
    </row>
    <row r="13" spans="1:4" x14ac:dyDescent="0.25">
      <c r="A13">
        <f t="shared" si="0"/>
        <v>2026</v>
      </c>
      <c r="B13">
        <v>5.72</v>
      </c>
      <c r="C13">
        <v>0.64</v>
      </c>
      <c r="D13">
        <v>3.4</v>
      </c>
    </row>
    <row r="14" spans="1:4" x14ac:dyDescent="0.25">
      <c r="A14">
        <f t="shared" si="0"/>
        <v>2027</v>
      </c>
      <c r="B14">
        <v>5.72</v>
      </c>
      <c r="C14">
        <v>0.64</v>
      </c>
      <c r="D14">
        <v>3.4</v>
      </c>
    </row>
    <row r="15" spans="1:4" x14ac:dyDescent="0.25">
      <c r="A15">
        <f t="shared" si="0"/>
        <v>2028</v>
      </c>
      <c r="B15">
        <v>5.72</v>
      </c>
      <c r="C15">
        <v>0.64</v>
      </c>
      <c r="D15">
        <v>3.4</v>
      </c>
    </row>
    <row r="16" spans="1:4" x14ac:dyDescent="0.25">
      <c r="A16">
        <f t="shared" si="0"/>
        <v>2029</v>
      </c>
      <c r="B16">
        <v>5.72</v>
      </c>
      <c r="C16">
        <v>0.64</v>
      </c>
      <c r="D16">
        <v>3.4</v>
      </c>
    </row>
    <row r="17" spans="1:4" x14ac:dyDescent="0.25">
      <c r="A17">
        <f t="shared" si="0"/>
        <v>2030</v>
      </c>
      <c r="B17">
        <v>5.72</v>
      </c>
      <c r="C17">
        <v>0.64</v>
      </c>
      <c r="D17">
        <v>3.4</v>
      </c>
    </row>
    <row r="18" spans="1:4" x14ac:dyDescent="0.25">
      <c r="A18">
        <f t="shared" si="0"/>
        <v>2031</v>
      </c>
      <c r="B18">
        <v>5.72</v>
      </c>
      <c r="C18">
        <v>0.64</v>
      </c>
      <c r="D18">
        <v>3.4</v>
      </c>
    </row>
    <row r="19" spans="1:4" x14ac:dyDescent="0.25">
      <c r="A19">
        <f t="shared" si="0"/>
        <v>2032</v>
      </c>
      <c r="B19">
        <v>5.72</v>
      </c>
      <c r="C19">
        <v>0.64</v>
      </c>
      <c r="D19">
        <v>3.4</v>
      </c>
    </row>
    <row r="20" spans="1:4" x14ac:dyDescent="0.25">
      <c r="A20">
        <f t="shared" si="0"/>
        <v>2033</v>
      </c>
      <c r="B20">
        <v>5.72</v>
      </c>
      <c r="C20">
        <v>0.64</v>
      </c>
      <c r="D20">
        <v>3.4</v>
      </c>
    </row>
    <row r="21" spans="1:4" x14ac:dyDescent="0.25">
      <c r="A21">
        <f t="shared" si="0"/>
        <v>2034</v>
      </c>
      <c r="B21">
        <v>5.72</v>
      </c>
      <c r="C21">
        <v>0.64</v>
      </c>
      <c r="D21">
        <v>3.4</v>
      </c>
    </row>
    <row r="22" spans="1:4" x14ac:dyDescent="0.25">
      <c r="A22">
        <f t="shared" si="0"/>
        <v>2035</v>
      </c>
      <c r="B22">
        <v>5.72</v>
      </c>
      <c r="C22">
        <v>0.64</v>
      </c>
      <c r="D22">
        <v>3.4</v>
      </c>
    </row>
    <row r="23" spans="1:4" x14ac:dyDescent="0.25">
      <c r="A23">
        <f t="shared" si="0"/>
        <v>2036</v>
      </c>
      <c r="B23">
        <v>5.72</v>
      </c>
      <c r="C23">
        <v>0.64</v>
      </c>
      <c r="D23">
        <v>3.4</v>
      </c>
    </row>
    <row r="24" spans="1:4" x14ac:dyDescent="0.25">
      <c r="A24">
        <f t="shared" si="0"/>
        <v>2037</v>
      </c>
      <c r="B24">
        <v>5.72</v>
      </c>
      <c r="C24">
        <v>0.64</v>
      </c>
      <c r="D24">
        <v>3.4</v>
      </c>
    </row>
    <row r="25" spans="1:4" x14ac:dyDescent="0.25">
      <c r="A25">
        <f t="shared" si="0"/>
        <v>2038</v>
      </c>
      <c r="B25">
        <v>5.72</v>
      </c>
      <c r="C25">
        <v>0.64</v>
      </c>
      <c r="D25">
        <v>3.4</v>
      </c>
    </row>
    <row r="26" spans="1:4" x14ac:dyDescent="0.25">
      <c r="A26">
        <f t="shared" si="0"/>
        <v>2039</v>
      </c>
      <c r="B26">
        <v>5.72</v>
      </c>
      <c r="C26">
        <v>0.64</v>
      </c>
      <c r="D26">
        <v>3.4</v>
      </c>
    </row>
    <row r="27" spans="1:4" x14ac:dyDescent="0.25">
      <c r="A27">
        <f t="shared" si="0"/>
        <v>2040</v>
      </c>
      <c r="B27">
        <v>5.72</v>
      </c>
      <c r="C27">
        <v>0.64</v>
      </c>
      <c r="D27">
        <v>3.4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D21" sqref="D21"/>
    </sheetView>
  </sheetViews>
  <sheetFormatPr defaultRowHeight="15" x14ac:dyDescent="0.25"/>
  <cols>
    <col min="2" max="2" width="9.85546875" bestFit="1" customWidth="1"/>
  </cols>
  <sheetData>
    <row r="1" spans="1:2" x14ac:dyDescent="0.25">
      <c r="A1" t="s">
        <v>38</v>
      </c>
      <c r="B1" t="s">
        <v>39</v>
      </c>
    </row>
    <row r="2" spans="1:2" x14ac:dyDescent="0.25">
      <c r="A2" s="5">
        <v>42125</v>
      </c>
      <c r="B2" s="5">
        <v>42132</v>
      </c>
    </row>
    <row r="3" spans="1:2" x14ac:dyDescent="0.25">
      <c r="A3" s="5">
        <v>42491</v>
      </c>
      <c r="B3" s="5">
        <v>42498</v>
      </c>
    </row>
    <row r="4" spans="1:2" x14ac:dyDescent="0.25">
      <c r="A4" s="5">
        <v>42856</v>
      </c>
      <c r="B4" s="5">
        <v>42899</v>
      </c>
    </row>
    <row r="5" spans="1:2" x14ac:dyDescent="0.25">
      <c r="A5" s="5">
        <v>43221</v>
      </c>
      <c r="B5" s="5">
        <v>43228</v>
      </c>
    </row>
    <row r="6" spans="1:2" x14ac:dyDescent="0.25">
      <c r="A6" s="5">
        <v>43586</v>
      </c>
      <c r="B6" s="5">
        <v>43593</v>
      </c>
    </row>
    <row r="7" spans="1:2" x14ac:dyDescent="0.25">
      <c r="A7" s="5">
        <v>43952</v>
      </c>
      <c r="B7" s="5">
        <v>43959</v>
      </c>
    </row>
    <row r="8" spans="1:2" x14ac:dyDescent="0.25">
      <c r="A8" s="5">
        <v>44317</v>
      </c>
      <c r="B8" s="5">
        <v>44324</v>
      </c>
    </row>
    <row r="9" spans="1:2" x14ac:dyDescent="0.25">
      <c r="A9" s="5">
        <v>44682</v>
      </c>
      <c r="B9" s="5">
        <v>44725</v>
      </c>
    </row>
    <row r="10" spans="1:2" x14ac:dyDescent="0.25">
      <c r="A10" s="5">
        <v>45047</v>
      </c>
      <c r="B10" s="5">
        <v>45054</v>
      </c>
    </row>
    <row r="11" spans="1:2" x14ac:dyDescent="0.25">
      <c r="A11" s="5">
        <v>45413</v>
      </c>
      <c r="B11" s="5">
        <v>45420</v>
      </c>
    </row>
    <row r="12" spans="1:2" x14ac:dyDescent="0.25">
      <c r="A12" s="5">
        <v>45778</v>
      </c>
      <c r="B12" s="5">
        <v>45785</v>
      </c>
    </row>
    <row r="13" spans="1:2" x14ac:dyDescent="0.25">
      <c r="A13" s="5">
        <v>46143</v>
      </c>
      <c r="B13" s="5">
        <v>46150</v>
      </c>
    </row>
    <row r="14" spans="1:2" x14ac:dyDescent="0.25">
      <c r="A14" s="5">
        <v>46508</v>
      </c>
      <c r="B14" s="5">
        <v>46551</v>
      </c>
    </row>
    <row r="15" spans="1:2" x14ac:dyDescent="0.25">
      <c r="A15" s="5">
        <v>46874</v>
      </c>
      <c r="B15" s="5">
        <v>46881</v>
      </c>
    </row>
    <row r="16" spans="1:2" x14ac:dyDescent="0.25">
      <c r="A16" s="5">
        <v>47239</v>
      </c>
      <c r="B16" s="5">
        <v>47246</v>
      </c>
    </row>
    <row r="17" spans="1:2" x14ac:dyDescent="0.25">
      <c r="A17" s="5">
        <v>47604</v>
      </c>
      <c r="B17" s="5">
        <v>47611</v>
      </c>
    </row>
    <row r="18" spans="1:2" x14ac:dyDescent="0.25">
      <c r="A18" s="5">
        <v>47969</v>
      </c>
      <c r="B18" s="5">
        <v>47976</v>
      </c>
    </row>
    <row r="19" spans="1:2" x14ac:dyDescent="0.25">
      <c r="A19" s="5">
        <v>48335</v>
      </c>
      <c r="B19" s="5">
        <v>48342</v>
      </c>
    </row>
    <row r="20" spans="1:2" x14ac:dyDescent="0.25">
      <c r="A20" s="5">
        <v>48700</v>
      </c>
      <c r="B20" s="5">
        <v>48707</v>
      </c>
    </row>
    <row r="21" spans="1:2" x14ac:dyDescent="0.25">
      <c r="A21" s="5">
        <v>49065</v>
      </c>
      <c r="B21" s="5">
        <v>49072</v>
      </c>
    </row>
    <row r="22" spans="1:2" x14ac:dyDescent="0.25">
      <c r="A22" s="5">
        <v>49430</v>
      </c>
      <c r="B22" s="5">
        <v>49437</v>
      </c>
    </row>
    <row r="23" spans="1:2" x14ac:dyDescent="0.25">
      <c r="A23" s="5">
        <v>49796</v>
      </c>
      <c r="B23" s="5">
        <v>49803</v>
      </c>
    </row>
    <row r="24" spans="1:2" x14ac:dyDescent="0.25">
      <c r="A24" s="5">
        <v>50161</v>
      </c>
      <c r="B24" s="5">
        <v>50168</v>
      </c>
    </row>
    <row r="25" spans="1:2" x14ac:dyDescent="0.25">
      <c r="A25" s="5">
        <v>50526</v>
      </c>
      <c r="B25" s="5">
        <v>50533</v>
      </c>
    </row>
    <row r="26" spans="1:2" x14ac:dyDescent="0.25">
      <c r="A26" s="5">
        <v>50891</v>
      </c>
      <c r="B26" s="5">
        <v>50898</v>
      </c>
    </row>
    <row r="27" spans="1:2" x14ac:dyDescent="0.25">
      <c r="A27" s="5">
        <v>51257</v>
      </c>
      <c r="B27" s="5">
        <v>51264</v>
      </c>
    </row>
  </sheetData>
  <sortState ref="A2:B28">
    <sortCondition ref="A2:A2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start up</vt:lpstr>
      <vt:lpstr>heat rate</vt:lpstr>
      <vt:lpstr>fuel cost</vt:lpstr>
      <vt:lpstr>emissions</vt:lpstr>
      <vt:lpstr>gen capacity</vt:lpstr>
      <vt:lpstr>outage</vt:lpstr>
      <vt:lpstr>sch. outage</vt:lpstr>
    </vt:vector>
  </TitlesOfParts>
  <Company>Nortwhestern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Hansen, Luke</dc:creator>
  <cp:lastModifiedBy>Hansen, Luke</cp:lastModifiedBy>
  <dcterms:created xsi:type="dcterms:W3CDTF">2016-02-19T22:01:21Z</dcterms:created>
  <dcterms:modified xsi:type="dcterms:W3CDTF">2016-08-25T20:58:52Z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{468BD511-9AB1-4904-9C2A-16A8A3F3221B}</vt:lpwstr>
  </property>
</Properties>
</file>