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kenergy.sharepoint.com/sites/SouthDakotaNaturalGasRateCase2022/Shared Documents/General/4 Filing Requirements and Statements/08 Statement H, Schedules H-1 through H-4/"/>
    </mc:Choice>
  </mc:AlternateContent>
  <xr:revisionPtr revIDLastSave="10" documentId="13_ncr:1_{31B56A3F-0C78-43FE-AC38-6A68009979E3}" xr6:coauthVersionLast="47" xr6:coauthVersionMax="47" xr10:uidLastSave="{CC0DDF9D-259E-4883-BC40-C45734605107}"/>
  <bookViews>
    <workbookView xWindow="-120" yWindow="-120" windowWidth="25440" windowHeight="15390" xr2:uid="{00000000-000D-0000-FFFF-FFFF00000000}"/>
  </bookViews>
  <sheets>
    <sheet name="Sheet1" sheetId="1" r:id="rId1"/>
  </sheets>
  <definedNames>
    <definedName name="_xlnm.Print_Titles" localSheetId="0">Sheet1!$1:$12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D63" i="1"/>
  <c r="D57" i="1"/>
  <c r="A33" i="1" l="1"/>
  <c r="D26" i="1"/>
  <c r="D51" i="1"/>
  <c r="D72" i="1"/>
</calcChain>
</file>

<file path=xl/sharedStrings.xml><?xml version="1.0" encoding="utf-8"?>
<sst xmlns="http://schemas.openxmlformats.org/spreadsheetml/2006/main" count="63" uniqueCount="63">
  <si>
    <t>Description</t>
  </si>
  <si>
    <t>Amount</t>
  </si>
  <si>
    <t>Account 909</t>
  </si>
  <si>
    <t>Perform Energy Efficiency/Safety Advertising</t>
  </si>
  <si>
    <t>Account 913</t>
  </si>
  <si>
    <t>None</t>
  </si>
  <si>
    <t>Account 930</t>
  </si>
  <si>
    <t>Misc General Expense</t>
  </si>
  <si>
    <t>Total 930</t>
  </si>
  <si>
    <t>Account 922</t>
  </si>
  <si>
    <t>Admin-Transfer Cr</t>
  </si>
  <si>
    <t>BU-Nonutility Transfer Cr</t>
  </si>
  <si>
    <t>Account 926</t>
  </si>
  <si>
    <t>Total Account 922</t>
  </si>
  <si>
    <t>DCP Earnings</t>
  </si>
  <si>
    <t>401K Contributions</t>
  </si>
  <si>
    <t>Healthcare Benefits</t>
  </si>
  <si>
    <t xml:space="preserve">LT Disability Plan  </t>
  </si>
  <si>
    <t>Supplemental Pension (SERP)</t>
  </si>
  <si>
    <t xml:space="preserve">Life Insurance    </t>
  </si>
  <si>
    <t>General Benefits</t>
  </si>
  <si>
    <t>Tuition Reimbursement</t>
  </si>
  <si>
    <t xml:space="preserve">Dental Care          </t>
  </si>
  <si>
    <t xml:space="preserve">Vision Care          </t>
  </si>
  <si>
    <t xml:space="preserve">Benefits Loading CR  </t>
  </si>
  <si>
    <t>Benefits Loading</t>
  </si>
  <si>
    <t>Total Account 926</t>
  </si>
  <si>
    <t>Account 928</t>
  </si>
  <si>
    <t>Formal Filing-Retail</t>
  </si>
  <si>
    <t>Direct/Remainder Assessment</t>
  </si>
  <si>
    <t>Total Account 928</t>
  </si>
  <si>
    <t>Family Medical Leave Act Administration</t>
  </si>
  <si>
    <t>Account 929</t>
  </si>
  <si>
    <t>Total Account 929</t>
  </si>
  <si>
    <t>Duplicate Charge-Cr.</t>
  </si>
  <si>
    <t>Utility: MidAmerican Energy Company</t>
  </si>
  <si>
    <t>Selected Account Detail</t>
  </si>
  <si>
    <t>MEC Activity</t>
  </si>
  <si>
    <t>Admin-NU Transfer Cr</t>
  </si>
  <si>
    <t>Benefits Admin</t>
  </si>
  <si>
    <t>Employee Family Counseling</t>
  </si>
  <si>
    <t>Facility Loading-Cr.</t>
  </si>
  <si>
    <t>External Investments Mgmt.</t>
  </si>
  <si>
    <t>Board of Director Support</t>
  </si>
  <si>
    <t>Commercial/Industy Dues</t>
  </si>
  <si>
    <t>Media Relations</t>
  </si>
  <si>
    <t>(a)</t>
  </si>
  <si>
    <t>(b)</t>
  </si>
  <si>
    <t>Line</t>
  </si>
  <si>
    <t>RULE 20:10:13:83</t>
  </si>
  <si>
    <t>SD Gas</t>
  </si>
  <si>
    <t>Test Year Ending December 31, 2021</t>
  </si>
  <si>
    <t>Retirement Plan-Service Cost</t>
  </si>
  <si>
    <t>Retirement Plan-Non-service Cost</t>
  </si>
  <si>
    <t>LTIP Earnings Impact</t>
  </si>
  <si>
    <t>DCP - BHE</t>
  </si>
  <si>
    <t>OPEB Service Costs</t>
  </si>
  <si>
    <t>OPEB Non-service Costs</t>
  </si>
  <si>
    <t>Docket NG22-___</t>
  </si>
  <si>
    <t>SCHEDULE H-3</t>
  </si>
  <si>
    <t>Individual Responsible: Blake M. Groen</t>
  </si>
  <si>
    <t>(c)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</si>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</sst>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</numFmts>
  <fonts count="6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1" applyNumberFormat="1" applyFont="1"/>
    <xf numFmtId="165" fontId="2" fillId="0" borderId="0" xfId="1" applyNumberFormat="1" applyFont="1" applyAlignment="1">
      <alignment horizontal="center"/>
    </xf>
    <xf numFmtId="166" fontId="0" fillId="0" borderId="1" xfId="2" applyNumberFormat="1" applyFont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65" fontId="0" fillId="0" borderId="0" xfId="1" applyNumberFormat="1" applyFont="1" applyAlignment="1">
      <alignment horizontal="center"/>
    </xf>
    <xf numFmtId="166" fontId="3" fillId="0" borderId="0" xfId="2" applyNumberFormat="1" applyFont="1"/>
    <xf numFmtId="165" fontId="3" fillId="0" borderId="0" xfId="1" applyNumberFormat="1" applyFont="1"/>
    <xf numFmtId="166" fontId="0" fillId="0" borderId="0" xfId="2" applyNumberFormat="1" applyFont="1" applyBorder="1"/>
    <xf numFmtId="0" fontId="0" fillId="0" borderId="0" xfId="0" applyAlignment="1"/>
    <xf numFmtId="164" fontId="3" fillId="0" borderId="0" xfId="1" applyNumberFormat="1" applyFont="1"/>
    <xf numFmtId="0" fontId="4" fillId="0" borderId="0" xfId="0" applyFont="1" applyAlignment="1">
      <alignment horizontal="center"/>
    </xf>
    <xf numFmtId="165" fontId="4" fillId="0" borderId="0" xfId="1" quotePrefix="1" applyNumberFormat="1" applyFont="1" applyAlignment="1">
      <alignment horizontal="center"/>
    </xf>
    <xf numFmtId="0" fontId="2" fillId="0" borderId="0" xfId="0" applyFont="1"/>
    <xf numFmtId="1" fontId="5" fillId="0" borderId="0" xfId="3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</cellXfs>
  <cellStyles count="4">
    <cellStyle name="Comma" xfId="1" builtinId="3"/>
    <cellStyle name="Currency" xfId="2" builtinId="4"/>
    <cellStyle name="Normal" xfId="0" builtinId="0"/>
    <cellStyle name="Normal 1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3"/>
  <sheetViews>
    <sheetView tabSelected="1" view="pageLayout" zoomScaleNormal="100" workbookViewId="0">
      <selection activeCell="A12" sqref="A12"/>
    </sheetView>
  </sheetViews>
  <sheetFormatPr defaultRowHeight="12.75" x14ac:dyDescent="0.2"/>
  <cols>
    <col min="1" max="1" width="4.7109375" customWidth="1"/>
    <col min="2" max="2" width="12.5703125" style="6" customWidth="1"/>
    <col min="3" max="3" width="41.85546875" customWidth="1"/>
    <col min="4" max="4" width="12.28515625" style="3" bestFit="1" customWidth="1"/>
  </cols>
  <sheetData>
    <row r="1" spans="1:10" x14ac:dyDescent="0.2">
      <c r="B1" s="20" t="s">
        <v>49</v>
      </c>
      <c r="C1" s="20"/>
      <c r="D1" s="20"/>
      <c r="E1" s="12"/>
      <c r="F1" s="12"/>
      <c r="G1" s="12"/>
      <c r="H1" s="12"/>
      <c r="I1" s="12"/>
      <c r="J1" s="12"/>
    </row>
    <row r="2" spans="1:10" x14ac:dyDescent="0.2">
      <c r="B2" s="19" t="s">
        <v>59</v>
      </c>
      <c r="C2" s="20"/>
      <c r="D2" s="20"/>
      <c r="E2" s="12"/>
      <c r="F2" s="12"/>
      <c r="G2" s="12"/>
      <c r="H2" s="12"/>
      <c r="I2" s="12"/>
      <c r="J2" s="12"/>
    </row>
    <row r="3" spans="1:10" x14ac:dyDescent="0.2">
      <c r="B3" s="20" t="s">
        <v>36</v>
      </c>
      <c r="C3" s="20"/>
      <c r="D3" s="20"/>
      <c r="E3" s="12"/>
      <c r="F3" s="12"/>
      <c r="G3" s="12"/>
      <c r="H3" s="12"/>
      <c r="I3" s="12"/>
      <c r="J3" s="12"/>
    </row>
    <row r="4" spans="1:10" x14ac:dyDescent="0.2">
      <c r="B4" s="20" t="s">
        <v>51</v>
      </c>
      <c r="C4" s="20"/>
      <c r="D4" s="20"/>
      <c r="E4" s="12"/>
      <c r="F4" s="12"/>
      <c r="G4" s="12"/>
      <c r="H4" s="12"/>
      <c r="I4" s="12"/>
      <c r="J4" s="12"/>
    </row>
    <row r="5" spans="1:10" x14ac:dyDescent="0.2">
      <c r="B5" s="20" t="s">
        <v>35</v>
      </c>
      <c r="C5" s="20"/>
      <c r="D5" s="20"/>
      <c r="E5" s="12"/>
      <c r="F5" s="12"/>
      <c r="G5" s="12"/>
      <c r="H5" s="12"/>
      <c r="I5" s="12"/>
      <c r="J5" s="12"/>
    </row>
    <row r="6" spans="1:10" x14ac:dyDescent="0.2">
      <c r="B6" s="19" t="s">
        <v>58</v>
      </c>
      <c r="C6" s="20"/>
      <c r="D6" s="20"/>
      <c r="E6" s="12"/>
      <c r="F6" s="12"/>
      <c r="G6" s="12"/>
      <c r="H6" s="12"/>
      <c r="I6" s="12"/>
      <c r="J6" s="12"/>
    </row>
    <row r="7" spans="1:10" x14ac:dyDescent="0.2">
      <c r="B7"/>
      <c r="D7"/>
      <c r="H7" s="1"/>
    </row>
    <row r="8" spans="1:10" x14ac:dyDescent="0.2">
      <c r="B8" s="19" t="s">
        <v>60</v>
      </c>
      <c r="C8" s="20"/>
      <c r="D8" s="20"/>
      <c r="E8" s="12"/>
      <c r="F8" s="12"/>
      <c r="G8" s="12"/>
      <c r="H8" s="12"/>
      <c r="I8" s="12"/>
      <c r="J8" s="12"/>
    </row>
    <row r="10" spans="1:10" x14ac:dyDescent="0.2">
      <c r="A10" s="21" t="s">
        <v>48</v>
      </c>
      <c r="C10" s="1"/>
      <c r="D10" s="8" t="s">
        <v>50</v>
      </c>
    </row>
    <row r="11" spans="1:10" x14ac:dyDescent="0.2">
      <c r="A11" s="16" t="s">
        <v>62</v>
      </c>
      <c r="B11" s="2" t="s">
        <v>37</v>
      </c>
      <c r="C11" s="2" t="s">
        <v>0</v>
      </c>
      <c r="D11" s="4" t="s">
        <v>1</v>
      </c>
    </row>
    <row r="12" spans="1:10" x14ac:dyDescent="0.2">
      <c r="B12" s="14" t="s">
        <v>46</v>
      </c>
      <c r="C12" s="14" t="s">
        <v>47</v>
      </c>
      <c r="D12" s="15" t="s">
        <v>61</v>
      </c>
    </row>
    <row r="13" spans="1:10" x14ac:dyDescent="0.2">
      <c r="A13" s="17">
        <v>1</v>
      </c>
      <c r="B13" s="7" t="s">
        <v>2</v>
      </c>
    </row>
    <row r="14" spans="1:10" x14ac:dyDescent="0.2">
      <c r="A14" s="18">
        <f>A13+1</f>
        <v>2</v>
      </c>
    </row>
    <row r="15" spans="1:10" x14ac:dyDescent="0.2">
      <c r="A15" s="18">
        <f t="shared" ref="A15:A72" si="0">A14+1</f>
        <v>3</v>
      </c>
      <c r="B15" s="6">
        <v>909001</v>
      </c>
      <c r="C15" t="s">
        <v>3</v>
      </c>
      <c r="D15" s="9">
        <v>18371</v>
      </c>
    </row>
    <row r="16" spans="1:10" x14ac:dyDescent="0.2">
      <c r="A16" s="18">
        <f t="shared" si="0"/>
        <v>4</v>
      </c>
    </row>
    <row r="17" spans="1:4" x14ac:dyDescent="0.2">
      <c r="A17" s="18">
        <f t="shared" si="0"/>
        <v>5</v>
      </c>
      <c r="B17" s="7" t="s">
        <v>4</v>
      </c>
    </row>
    <row r="18" spans="1:4" x14ac:dyDescent="0.2">
      <c r="A18" s="18">
        <f t="shared" si="0"/>
        <v>6</v>
      </c>
    </row>
    <row r="19" spans="1:4" x14ac:dyDescent="0.2">
      <c r="A19" s="18">
        <f t="shared" si="0"/>
        <v>7</v>
      </c>
      <c r="B19" s="6" t="s">
        <v>5</v>
      </c>
    </row>
    <row r="20" spans="1:4" x14ac:dyDescent="0.2">
      <c r="A20" s="18">
        <f t="shared" si="0"/>
        <v>8</v>
      </c>
    </row>
    <row r="21" spans="1:4" x14ac:dyDescent="0.2">
      <c r="A21" s="18">
        <f t="shared" si="0"/>
        <v>9</v>
      </c>
      <c r="B21" s="7" t="s">
        <v>9</v>
      </c>
    </row>
    <row r="22" spans="1:4" x14ac:dyDescent="0.2">
      <c r="A22" s="18">
        <f t="shared" si="0"/>
        <v>10</v>
      </c>
    </row>
    <row r="23" spans="1:4" x14ac:dyDescent="0.2">
      <c r="A23" s="18">
        <f t="shared" si="0"/>
        <v>11</v>
      </c>
      <c r="B23" s="6">
        <v>922011</v>
      </c>
      <c r="C23" t="s">
        <v>10</v>
      </c>
      <c r="D23" s="9">
        <v>-130083</v>
      </c>
    </row>
    <row r="24" spans="1:4" x14ac:dyDescent="0.2">
      <c r="A24" s="18">
        <f t="shared" si="0"/>
        <v>12</v>
      </c>
      <c r="B24" s="6">
        <v>922021</v>
      </c>
      <c r="C24" t="s">
        <v>38</v>
      </c>
      <c r="D24" s="10">
        <v>8294</v>
      </c>
    </row>
    <row r="25" spans="1:4" x14ac:dyDescent="0.2">
      <c r="A25" s="18">
        <f t="shared" si="0"/>
        <v>13</v>
      </c>
      <c r="B25" s="6">
        <v>922031</v>
      </c>
      <c r="C25" t="s">
        <v>11</v>
      </c>
      <c r="D25" s="10">
        <v>-3934</v>
      </c>
    </row>
    <row r="26" spans="1:4" ht="13.5" thickBot="1" x14ac:dyDescent="0.25">
      <c r="A26" s="18">
        <f t="shared" si="0"/>
        <v>14</v>
      </c>
      <c r="C26" t="s">
        <v>13</v>
      </c>
      <c r="D26" s="5">
        <f>SUM(D23:D25)</f>
        <v>-125723</v>
      </c>
    </row>
    <row r="27" spans="1:4" ht="13.5" thickTop="1" x14ac:dyDescent="0.2">
      <c r="A27" s="18">
        <f t="shared" si="0"/>
        <v>15</v>
      </c>
    </row>
    <row r="28" spans="1:4" x14ac:dyDescent="0.2">
      <c r="A28" s="18">
        <f t="shared" si="0"/>
        <v>16</v>
      </c>
      <c r="B28" s="7" t="s">
        <v>12</v>
      </c>
    </row>
    <row r="29" spans="1:4" x14ac:dyDescent="0.2">
      <c r="A29" s="18">
        <f t="shared" si="0"/>
        <v>17</v>
      </c>
    </row>
    <row r="30" spans="1:4" x14ac:dyDescent="0.2">
      <c r="A30" s="18">
        <f t="shared" si="0"/>
        <v>18</v>
      </c>
      <c r="B30" s="6">
        <v>926081</v>
      </c>
      <c r="C30" t="s">
        <v>39</v>
      </c>
      <c r="D30" s="9">
        <v>20259</v>
      </c>
    </row>
    <row r="31" spans="1:4" x14ac:dyDescent="0.2">
      <c r="A31" s="18">
        <f t="shared" si="0"/>
        <v>19</v>
      </c>
      <c r="B31" s="6">
        <v>926082</v>
      </c>
      <c r="C31" t="s">
        <v>40</v>
      </c>
      <c r="D31" s="10">
        <v>1822</v>
      </c>
    </row>
    <row r="32" spans="1:4" x14ac:dyDescent="0.2">
      <c r="A32" s="18">
        <f t="shared" si="0"/>
        <v>20</v>
      </c>
      <c r="B32" s="6">
        <v>926101</v>
      </c>
      <c r="C32" t="s">
        <v>52</v>
      </c>
      <c r="D32" s="10">
        <v>67109</v>
      </c>
    </row>
    <row r="33" spans="1:4" x14ac:dyDescent="0.2">
      <c r="A33" s="18">
        <f t="shared" si="0"/>
        <v>21</v>
      </c>
      <c r="B33" s="6">
        <v>926101</v>
      </c>
      <c r="C33" t="s">
        <v>53</v>
      </c>
      <c r="D33" s="10">
        <v>-834964</v>
      </c>
    </row>
    <row r="34" spans="1:4" x14ac:dyDescent="0.2">
      <c r="A34" s="18">
        <f t="shared" si="0"/>
        <v>22</v>
      </c>
      <c r="B34" s="6">
        <v>926112</v>
      </c>
      <c r="C34" t="s">
        <v>14</v>
      </c>
      <c r="D34" s="10">
        <v>58208</v>
      </c>
    </row>
    <row r="35" spans="1:4" x14ac:dyDescent="0.2">
      <c r="A35" s="18">
        <f t="shared" si="0"/>
        <v>23</v>
      </c>
      <c r="B35" s="6">
        <v>926113</v>
      </c>
      <c r="C35" t="s">
        <v>54</v>
      </c>
      <c r="D35" s="10">
        <v>81790</v>
      </c>
    </row>
    <row r="36" spans="1:4" x14ac:dyDescent="0.2">
      <c r="A36" s="18">
        <f t="shared" si="0"/>
        <v>24</v>
      </c>
      <c r="B36" s="6">
        <v>926117</v>
      </c>
      <c r="C36" t="s">
        <v>55</v>
      </c>
      <c r="D36" s="10">
        <v>97639</v>
      </c>
    </row>
    <row r="37" spans="1:4" x14ac:dyDescent="0.2">
      <c r="A37" s="18">
        <f t="shared" si="0"/>
        <v>25</v>
      </c>
      <c r="B37" s="6">
        <v>926121</v>
      </c>
      <c r="C37" t="s">
        <v>15</v>
      </c>
      <c r="D37" s="10">
        <v>954479</v>
      </c>
    </row>
    <row r="38" spans="1:4" x14ac:dyDescent="0.2">
      <c r="A38" s="18">
        <f t="shared" si="0"/>
        <v>26</v>
      </c>
      <c r="B38" s="6">
        <v>926211</v>
      </c>
      <c r="C38" t="s">
        <v>16</v>
      </c>
      <c r="D38" s="10">
        <v>1227172</v>
      </c>
    </row>
    <row r="39" spans="1:4" x14ac:dyDescent="0.2">
      <c r="A39" s="18">
        <f t="shared" si="0"/>
        <v>27</v>
      </c>
      <c r="B39" s="6">
        <v>926215</v>
      </c>
      <c r="C39" t="s">
        <v>56</v>
      </c>
      <c r="D39" s="10">
        <v>178762</v>
      </c>
    </row>
    <row r="40" spans="1:4" x14ac:dyDescent="0.2">
      <c r="A40" s="18">
        <f t="shared" si="0"/>
        <v>28</v>
      </c>
      <c r="B40" s="6">
        <v>926216</v>
      </c>
      <c r="C40" t="s">
        <v>57</v>
      </c>
      <c r="D40" s="10">
        <v>-167195</v>
      </c>
    </row>
    <row r="41" spans="1:4" x14ac:dyDescent="0.2">
      <c r="A41" s="18">
        <f t="shared" si="0"/>
        <v>29</v>
      </c>
      <c r="B41" s="6">
        <v>926221</v>
      </c>
      <c r="C41" t="s">
        <v>17</v>
      </c>
      <c r="D41" s="10">
        <v>39813</v>
      </c>
    </row>
    <row r="42" spans="1:4" x14ac:dyDescent="0.2">
      <c r="A42" s="18">
        <f t="shared" si="0"/>
        <v>30</v>
      </c>
      <c r="B42" s="6">
        <v>926222</v>
      </c>
      <c r="C42" t="s">
        <v>31</v>
      </c>
      <c r="D42" s="10">
        <v>2420</v>
      </c>
    </row>
    <row r="43" spans="1:4" x14ac:dyDescent="0.2">
      <c r="A43" s="18">
        <f t="shared" si="0"/>
        <v>31</v>
      </c>
      <c r="B43" s="6">
        <v>926224</v>
      </c>
      <c r="C43" t="s">
        <v>18</v>
      </c>
      <c r="D43" s="10">
        <v>88815</v>
      </c>
    </row>
    <row r="44" spans="1:4" x14ac:dyDescent="0.2">
      <c r="A44" s="18">
        <f t="shared" si="0"/>
        <v>32</v>
      </c>
      <c r="B44" s="6">
        <v>926231</v>
      </c>
      <c r="C44" t="s">
        <v>19</v>
      </c>
      <c r="D44" s="10">
        <v>19498</v>
      </c>
    </row>
    <row r="45" spans="1:4" x14ac:dyDescent="0.2">
      <c r="A45" s="18">
        <f t="shared" si="0"/>
        <v>33</v>
      </c>
      <c r="B45" s="6">
        <v>926241</v>
      </c>
      <c r="C45" t="s">
        <v>20</v>
      </c>
      <c r="D45" s="10">
        <v>912</v>
      </c>
    </row>
    <row r="46" spans="1:4" x14ac:dyDescent="0.2">
      <c r="A46" s="18">
        <f t="shared" si="0"/>
        <v>34</v>
      </c>
      <c r="B46" s="6">
        <v>926251</v>
      </c>
      <c r="C46" t="s">
        <v>21</v>
      </c>
      <c r="D46" s="10">
        <v>1713</v>
      </c>
    </row>
    <row r="47" spans="1:4" x14ac:dyDescent="0.2">
      <c r="A47" s="18">
        <f t="shared" si="0"/>
        <v>35</v>
      </c>
      <c r="B47" s="6">
        <v>926281</v>
      </c>
      <c r="C47" t="s">
        <v>22</v>
      </c>
      <c r="D47" s="10">
        <v>52821</v>
      </c>
    </row>
    <row r="48" spans="1:4" x14ac:dyDescent="0.2">
      <c r="A48" s="18">
        <f t="shared" si="0"/>
        <v>36</v>
      </c>
      <c r="B48" s="6">
        <v>926291</v>
      </c>
      <c r="C48" t="s">
        <v>23</v>
      </c>
      <c r="D48" s="10">
        <v>4198</v>
      </c>
    </row>
    <row r="49" spans="1:4" x14ac:dyDescent="0.2">
      <c r="A49" s="18">
        <f t="shared" si="0"/>
        <v>37</v>
      </c>
      <c r="B49" s="6">
        <v>926901</v>
      </c>
      <c r="C49" t="s">
        <v>25</v>
      </c>
      <c r="D49" s="10">
        <v>1493665</v>
      </c>
    </row>
    <row r="50" spans="1:4" x14ac:dyDescent="0.2">
      <c r="A50" s="18">
        <f t="shared" si="0"/>
        <v>38</v>
      </c>
      <c r="B50" s="6">
        <v>926911</v>
      </c>
      <c r="C50" t="s">
        <v>24</v>
      </c>
      <c r="D50" s="10">
        <v>-2610081</v>
      </c>
    </row>
    <row r="51" spans="1:4" ht="13.5" thickBot="1" x14ac:dyDescent="0.25">
      <c r="A51" s="18">
        <f t="shared" si="0"/>
        <v>39</v>
      </c>
      <c r="C51" t="s">
        <v>26</v>
      </c>
      <c r="D51" s="5">
        <f>SUM(D30:D50)</f>
        <v>778855</v>
      </c>
    </row>
    <row r="52" spans="1:4" ht="13.5" thickTop="1" x14ac:dyDescent="0.2">
      <c r="A52" s="18">
        <f t="shared" si="0"/>
        <v>40</v>
      </c>
    </row>
    <row r="53" spans="1:4" x14ac:dyDescent="0.2">
      <c r="A53" s="18">
        <f t="shared" si="0"/>
        <v>41</v>
      </c>
      <c r="B53" s="7" t="s">
        <v>27</v>
      </c>
    </row>
    <row r="54" spans="1:4" x14ac:dyDescent="0.2">
      <c r="A54" s="18">
        <f t="shared" si="0"/>
        <v>42</v>
      </c>
    </row>
    <row r="55" spans="1:4" x14ac:dyDescent="0.2">
      <c r="A55" s="18">
        <f t="shared" si="0"/>
        <v>43</v>
      </c>
      <c r="B55" s="6">
        <v>928311</v>
      </c>
      <c r="C55" t="s">
        <v>28</v>
      </c>
      <c r="D55" s="9">
        <v>1315</v>
      </c>
    </row>
    <row r="56" spans="1:4" x14ac:dyDescent="0.2">
      <c r="A56" s="18">
        <f t="shared" si="0"/>
        <v>44</v>
      </c>
      <c r="B56" s="6">
        <v>928312</v>
      </c>
      <c r="C56" t="s">
        <v>29</v>
      </c>
      <c r="D56" s="10">
        <v>160415</v>
      </c>
    </row>
    <row r="57" spans="1:4" ht="13.5" thickBot="1" x14ac:dyDescent="0.25">
      <c r="A57" s="18">
        <f t="shared" si="0"/>
        <v>45</v>
      </c>
      <c r="C57" t="s">
        <v>30</v>
      </c>
      <c r="D57" s="5">
        <f>SUM(D55:D56)</f>
        <v>161730</v>
      </c>
    </row>
    <row r="58" spans="1:4" ht="13.5" thickTop="1" x14ac:dyDescent="0.2">
      <c r="A58" s="18">
        <f t="shared" si="0"/>
        <v>46</v>
      </c>
      <c r="D58" s="11"/>
    </row>
    <row r="59" spans="1:4" x14ac:dyDescent="0.2">
      <c r="A59" s="18">
        <f t="shared" si="0"/>
        <v>47</v>
      </c>
      <c r="B59" s="7" t="s">
        <v>32</v>
      </c>
    </row>
    <row r="60" spans="1:4" x14ac:dyDescent="0.2">
      <c r="A60" s="18">
        <f t="shared" si="0"/>
        <v>48</v>
      </c>
    </row>
    <row r="61" spans="1:4" x14ac:dyDescent="0.2">
      <c r="A61" s="18">
        <f t="shared" si="0"/>
        <v>49</v>
      </c>
      <c r="B61" s="6">
        <v>929011</v>
      </c>
      <c r="C61" t="s">
        <v>34</v>
      </c>
      <c r="D61" s="9">
        <v>-29220</v>
      </c>
    </row>
    <row r="62" spans="1:4" x14ac:dyDescent="0.2">
      <c r="A62" s="18">
        <f t="shared" si="0"/>
        <v>50</v>
      </c>
      <c r="B62" s="6">
        <v>929021</v>
      </c>
      <c r="C62" t="s">
        <v>41</v>
      </c>
      <c r="D62" s="13">
        <v>0</v>
      </c>
    </row>
    <row r="63" spans="1:4" ht="13.5" thickBot="1" x14ac:dyDescent="0.25">
      <c r="A63" s="18">
        <f t="shared" si="0"/>
        <v>51</v>
      </c>
      <c r="C63" t="s">
        <v>33</v>
      </c>
      <c r="D63" s="5">
        <f>SUM(D60:D62)</f>
        <v>-29220</v>
      </c>
    </row>
    <row r="64" spans="1:4" ht="13.5" thickTop="1" x14ac:dyDescent="0.2">
      <c r="A64" s="18">
        <f t="shared" si="0"/>
        <v>52</v>
      </c>
    </row>
    <row r="65" spans="1:4" x14ac:dyDescent="0.2">
      <c r="A65" s="18">
        <f t="shared" si="0"/>
        <v>53</v>
      </c>
      <c r="B65" s="7" t="s">
        <v>6</v>
      </c>
    </row>
    <row r="66" spans="1:4" x14ac:dyDescent="0.2">
      <c r="A66" s="18">
        <f t="shared" si="0"/>
        <v>54</v>
      </c>
    </row>
    <row r="67" spans="1:4" x14ac:dyDescent="0.2">
      <c r="A67" s="18">
        <f t="shared" si="0"/>
        <v>55</v>
      </c>
      <c r="B67" s="6">
        <v>930210</v>
      </c>
      <c r="C67" t="s">
        <v>42</v>
      </c>
      <c r="D67" s="10">
        <v>2308</v>
      </c>
    </row>
    <row r="68" spans="1:4" x14ac:dyDescent="0.2">
      <c r="A68" s="18">
        <f t="shared" si="0"/>
        <v>56</v>
      </c>
      <c r="B68" s="6">
        <v>930220</v>
      </c>
      <c r="C68" t="s">
        <v>43</v>
      </c>
      <c r="D68" s="10">
        <v>1154</v>
      </c>
    </row>
    <row r="69" spans="1:4" x14ac:dyDescent="0.2">
      <c r="A69" s="18">
        <f t="shared" si="0"/>
        <v>57</v>
      </c>
      <c r="B69" s="6">
        <v>930264</v>
      </c>
      <c r="C69" t="s">
        <v>44</v>
      </c>
      <c r="D69" s="10">
        <v>52536</v>
      </c>
    </row>
    <row r="70" spans="1:4" x14ac:dyDescent="0.2">
      <c r="A70" s="18">
        <f t="shared" si="0"/>
        <v>58</v>
      </c>
      <c r="B70" s="6">
        <v>930270</v>
      </c>
      <c r="C70" t="s">
        <v>45</v>
      </c>
      <c r="D70" s="10">
        <v>1941</v>
      </c>
    </row>
    <row r="71" spans="1:4" x14ac:dyDescent="0.2">
      <c r="A71" s="18">
        <f t="shared" si="0"/>
        <v>59</v>
      </c>
      <c r="B71" s="6">
        <v>930291</v>
      </c>
      <c r="C71" t="s">
        <v>7</v>
      </c>
      <c r="D71" s="10">
        <v>25010</v>
      </c>
    </row>
    <row r="72" spans="1:4" ht="13.5" thickBot="1" x14ac:dyDescent="0.25">
      <c r="A72" s="18">
        <f t="shared" si="0"/>
        <v>60</v>
      </c>
      <c r="C72" t="s">
        <v>8</v>
      </c>
      <c r="D72" s="5">
        <f>SUM(D67:D71)</f>
        <v>82949</v>
      </c>
    </row>
    <row r="73" spans="1:4" ht="13.5" thickTop="1" x14ac:dyDescent="0.2"/>
  </sheetData>
  <mergeCells count="7">
    <mergeCell ref="B6:D6"/>
    <mergeCell ref="B8:D8"/>
    <mergeCell ref="B1:D1"/>
    <mergeCell ref="B2:D2"/>
    <mergeCell ref="B3:D3"/>
    <mergeCell ref="B4:D4"/>
    <mergeCell ref="B5:D5"/>
  </mergeCells>
  <phoneticPr fontId="0" type="noConversion"/>
  <pageMargins left="0.75" right="0.75" top="1" bottom="1" header="0.5" footer="0.5"/>
  <pageSetup orientation="portrait" r:id="rId1"/>
  <headerFooter alignWithMargins="0">
    <oddFooter>&amp;C20:10:13:83
Statement H-3
Page &amp;P of &amp;N</oddFooter>
  </headerFooter>
  <rowBreaks count="1" manualBreakCount="1">
    <brk id="5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0E68A2304554DB22ED73F3E9DF72E" ma:contentTypeVersion="6" ma:contentTypeDescription="Create a new document." ma:contentTypeScope="" ma:versionID="87f9496e08693f233628065320e4b004">
  <xsd:schema xmlns:xsd="http://www.w3.org/2001/XMLSchema" xmlns:xs="http://www.w3.org/2001/XMLSchema" xmlns:p="http://schemas.microsoft.com/office/2006/metadata/properties" xmlns:ns2="a6bdf0c3-ccba-4ad4-a261-da85c323314a" xmlns:ns3="ec465538-51ad-4a49-97bb-3af484439683" targetNamespace="http://schemas.microsoft.com/office/2006/metadata/properties" ma:root="true" ma:fieldsID="96be990ebaa98570be2ad755ead7f92d" ns2:_="" ns3:_="">
    <xsd:import namespace="a6bdf0c3-ccba-4ad4-a261-da85c323314a"/>
    <xsd:import namespace="ec465538-51ad-4a49-97bb-3af484439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df0c3-ccba-4ad4-a261-da85c3233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65538-51ad-4a49-97bb-3af4844396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73E558-CF1C-4C5D-B5F0-93D7FC4484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219B66-1C9B-4C03-952C-DA2DB634280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7942E2-312F-40F3-8D2B-FD99AA614D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df0c3-ccba-4ad4-a261-da85c323314a"/>
    <ds:schemaRef ds:uri="ec465538-51ad-4a49-97bb-3af4844396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MidAmerican Energy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MidAmerican Energy</dc:creator>
  <cp:lastModifiedBy>Farrance, Laura (MidAmerican)</cp:lastModifiedBy>
  <cp:lastPrinted>2022-05-13T13:28:25Z</cp:lastPrinted>
  <dcterms:created xsi:type="dcterms:W3CDTF">2001-07-30T11:56:13Z</dcterms:created>
  <dcterms:modified xsi:type="dcterms:W3CDTF">2022-05-13T23:54:14Z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0x010100F6B0E68A2304554DB22ED73F3E9DF72E</vt:lpwstr>
  </property>
</Properties>
</file>