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7 Statements G, Schedules G-1 through G-4/"/>
    </mc:Choice>
  </mc:AlternateContent>
  <xr:revisionPtr revIDLastSave="2" documentId="13_ncr:1_{289425CD-6F1C-4DBA-AA76-B107986C834B}" xr6:coauthVersionLast="47" xr6:coauthVersionMax="47" xr10:uidLastSave="{4B5DEF2C-7B49-48DD-9863-1F7966C8EEC0}"/>
  <bookViews>
    <workbookView xWindow="6810" yWindow="0" windowWidth="19440" windowHeight="15405" xr2:uid="{00000000-000D-0000-FFFF-FFFF00000000}"/>
  </bookViews>
  <sheets>
    <sheet name="G-2" sheetId="1" r:id="rId1"/>
  </sheets>
  <definedNames>
    <definedName name="_xlnm.Print_Area" localSheetId="0">'G-2'!$A$1:$K$61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D33" i="1"/>
  <c r="G33" i="1" s="1"/>
  <c r="F21" i="1"/>
  <c r="H33" i="1" l="1"/>
  <c r="F37" i="1"/>
  <c r="G37" i="1"/>
  <c r="F38" i="1"/>
  <c r="G38" i="1"/>
  <c r="F39" i="1"/>
  <c r="G39" i="1"/>
  <c r="F40" i="1"/>
  <c r="G40" i="1"/>
  <c r="G36" i="1"/>
  <c r="F36" i="1"/>
  <c r="G22" i="1"/>
  <c r="G23" i="1"/>
  <c r="G24" i="1"/>
  <c r="G25" i="1"/>
  <c r="G26" i="1"/>
  <c r="G27" i="1"/>
  <c r="G28" i="1"/>
  <c r="G29" i="1"/>
  <c r="G30" i="1"/>
  <c r="G31" i="1"/>
  <c r="G32" i="1"/>
  <c r="F22" i="1"/>
  <c r="H22" i="1" s="1"/>
  <c r="F23" i="1"/>
  <c r="F24" i="1"/>
  <c r="F25" i="1"/>
  <c r="F26" i="1"/>
  <c r="F27" i="1"/>
  <c r="F28" i="1"/>
  <c r="F29" i="1"/>
  <c r="F30" i="1"/>
  <c r="F31" i="1"/>
  <c r="F32" i="1"/>
  <c r="G21" i="1"/>
  <c r="H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H31" i="1"/>
  <c r="H37" i="1" l="1"/>
  <c r="H28" i="1"/>
  <c r="H36" i="1"/>
  <c r="H40" i="1"/>
  <c r="H29" i="1"/>
  <c r="H39" i="1"/>
  <c r="H38" i="1"/>
  <c r="H27" i="1"/>
  <c r="H30" i="1"/>
  <c r="H26" i="1"/>
  <c r="H32" i="1"/>
  <c r="H25" i="1"/>
  <c r="H23" i="1"/>
  <c r="H24" i="1"/>
</calcChain>
</file>

<file path=xl/sharedStrings.xml><?xml version="1.0" encoding="utf-8"?>
<sst xmlns="http://schemas.openxmlformats.org/spreadsheetml/2006/main" count="120" uniqueCount="61">
  <si>
    <t>RULE 20:10:13:77</t>
  </si>
  <si>
    <t>SCHEDULE G-2</t>
  </si>
  <si>
    <t>Common Stock Information</t>
  </si>
  <si>
    <t>For Test Year Ending December 31, 2021 and</t>
  </si>
  <si>
    <t xml:space="preserve">For Five Years Preceding Test Year Ending December 31, 2021 </t>
  </si>
  <si>
    <t>Utility: MidAmerican Energy Company</t>
  </si>
  <si>
    <t>Month's</t>
  </si>
  <si>
    <t>Average</t>
  </si>
  <si>
    <t>or Annual</t>
  </si>
  <si>
    <t>Dividend</t>
  </si>
  <si>
    <t>Earnings/</t>
  </si>
  <si>
    <t>Dividend/</t>
  </si>
  <si>
    <t>Line</t>
  </si>
  <si>
    <t>Month/</t>
  </si>
  <si>
    <t>Shares</t>
  </si>
  <si>
    <t xml:space="preserve">Dividends </t>
  </si>
  <si>
    <t>Net</t>
  </si>
  <si>
    <t>Earnings</t>
  </si>
  <si>
    <t>Dividend Rate</t>
  </si>
  <si>
    <t>As Percent</t>
  </si>
  <si>
    <t>Market</t>
  </si>
  <si>
    <t>Price</t>
  </si>
  <si>
    <t>No.</t>
  </si>
  <si>
    <t>Year</t>
  </si>
  <si>
    <t xml:space="preserve">Outstanding </t>
  </si>
  <si>
    <t>Declared</t>
  </si>
  <si>
    <t>Income</t>
  </si>
  <si>
    <t>Per Share</t>
  </si>
  <si>
    <t>per Share</t>
  </si>
  <si>
    <t>of Earnings</t>
  </si>
  <si>
    <t>Ratio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</si>
  <si>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</si>
  <si>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</si>
  <si>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</si>
  <si>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</si>
  <si>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</si>
  <si>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</si>
  <si>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</si>
  <si>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</si>
  <si>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</si>
  <si>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</si>
  <si>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(d)/(b)</t>
  </si>
  <si>
    <t>(c)/(b)</t>
  </si>
  <si>
    <t>(f)/(e)</t>
  </si>
  <si>
    <t>MidAmerican Energy Company (1)</t>
  </si>
  <si>
    <t>Year Ending December 31, 2021</t>
  </si>
  <si>
    <t>N/A</t>
  </si>
  <si>
    <t>Total 2021</t>
  </si>
  <si>
    <t>Five Years Prior to 2013, Ending December 31</t>
  </si>
  <si>
    <t xml:space="preserve">(1) Shares are not publicly-traded and have not been since December 1, 1996. </t>
  </si>
  <si>
    <t xml:space="preserve">      The shares have been held by MidAmerican Energy Company's parent company, MHC Inc., since December 1, 1996.</t>
  </si>
  <si>
    <t xml:space="preserve">      Prior to a merger with CalEnergy Company on March 12, 1999, MHC Inc. was known as MidAmerican Energy </t>
  </si>
  <si>
    <t xml:space="preserve">      Holdings Company.   </t>
  </si>
  <si>
    <t>Sources:  Column (b) is from FERC Form 1, page 251, Line 3, Column (e).</t>
  </si>
  <si>
    <t>Column (c) is from FERC Form 1, page 118, Line 36, Column (c).</t>
  </si>
  <si>
    <t xml:space="preserve">Column (d) is from the Company Income Statement.  </t>
  </si>
  <si>
    <t>20:10:13:77</t>
  </si>
  <si>
    <t>Schedule G-2</t>
  </si>
  <si>
    <t>Page 1 of 1</t>
  </si>
  <si>
    <t>Docket No. NG22-___</t>
  </si>
  <si>
    <t>Individual Responsible: Blake M. Groen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</si>
</sst>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0_);\(&quot;$&quot;#,##0.000\)"/>
    <numFmt numFmtId="165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7" fontId="0" fillId="0" borderId="0" xfId="0" applyNumberFormat="1" applyAlignment="1">
      <alignment horizontal="left"/>
    </xf>
    <xf numFmtId="0" fontId="1" fillId="0" borderId="0" xfId="0" applyFont="1"/>
    <xf numFmtId="8" fontId="0" fillId="0" borderId="0" xfId="0" applyNumberFormat="1"/>
    <xf numFmtId="38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7" fontId="0" fillId="0" borderId="2" xfId="0" applyNumberFormat="1" applyBorder="1" applyAlignment="1">
      <alignment horizontal="left"/>
    </xf>
    <xf numFmtId="38" fontId="0" fillId="0" borderId="2" xfId="0" applyNumberFormat="1" applyBorder="1"/>
    <xf numFmtId="8" fontId="0" fillId="0" borderId="2" xfId="0" applyNumberFormat="1" applyBorder="1"/>
    <xf numFmtId="10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1"/>
  <sheetViews>
    <sheetView tabSelected="1" zoomScale="80" workbookViewId="0">
      <selection activeCell="A10" sqref="A10"/>
    </sheetView>
  </sheetViews>
  <sheetFormatPr defaultRowHeight="12.75" x14ac:dyDescent="0.2"/>
  <cols>
    <col min="1" max="1" width="5.85546875" customWidth="1"/>
    <col min="2" max="2" width="9.7109375" customWidth="1"/>
    <col min="3" max="3" width="12.7109375" bestFit="1" customWidth="1"/>
    <col min="4" max="5" width="12.7109375" customWidth="1"/>
    <col min="6" max="6" width="10.85546875" customWidth="1"/>
    <col min="7" max="7" width="13" bestFit="1" customWidth="1"/>
    <col min="8" max="8" width="11.140625" customWidth="1"/>
    <col min="9" max="9" width="8.7109375" bestFit="1" customWidth="1"/>
    <col min="10" max="10" width="9.28515625" bestFit="1" customWidth="1"/>
    <col min="11" max="11" width="9.140625" bestFit="1" customWidth="1"/>
    <col min="13" max="13" width="13.42578125" customWidth="1"/>
    <col min="16" max="16" width="13" bestFit="1" customWidth="1"/>
  </cols>
  <sheetData>
    <row r="1" spans="1:1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">
      <c r="A7" s="23" t="s">
        <v>59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9" spans="1:11" x14ac:dyDescent="0.2">
      <c r="A9" s="25" t="s">
        <v>60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B12" s="2"/>
      <c r="C12" s="2"/>
      <c r="D12" s="2"/>
      <c r="E12" s="2"/>
      <c r="F12" s="2" t="s">
        <v>6</v>
      </c>
      <c r="G12" s="2" t="s">
        <v>6</v>
      </c>
      <c r="H12" s="2"/>
      <c r="I12" s="2"/>
    </row>
    <row r="13" spans="1:11" x14ac:dyDescent="0.2">
      <c r="B13" s="1"/>
      <c r="C13" s="2" t="s">
        <v>7</v>
      </c>
      <c r="D13" s="2"/>
      <c r="E13" s="2"/>
      <c r="F13" s="2" t="s">
        <v>8</v>
      </c>
      <c r="G13" s="2" t="s">
        <v>8</v>
      </c>
      <c r="H13" s="2" t="s">
        <v>9</v>
      </c>
      <c r="I13" s="2" t="s">
        <v>7</v>
      </c>
      <c r="J13" s="2" t="s">
        <v>10</v>
      </c>
      <c r="K13" s="2" t="s">
        <v>11</v>
      </c>
    </row>
    <row r="14" spans="1:11" x14ac:dyDescent="0.2">
      <c r="A14" s="2" t="s">
        <v>12</v>
      </c>
      <c r="B14" s="2" t="s">
        <v>13</v>
      </c>
      <c r="C14" s="2" t="s">
        <v>14</v>
      </c>
      <c r="D14" s="15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21</v>
      </c>
      <c r="K14" s="2" t="s">
        <v>21</v>
      </c>
    </row>
    <row r="15" spans="1:11" x14ac:dyDescent="0.2">
      <c r="A15" s="10" t="s">
        <v>22</v>
      </c>
      <c r="B15" s="10" t="s">
        <v>23</v>
      </c>
      <c r="C15" s="10" t="s">
        <v>24</v>
      </c>
      <c r="D15" s="10" t="s">
        <v>25</v>
      </c>
      <c r="E15" s="10" t="s">
        <v>26</v>
      </c>
      <c r="F15" s="10" t="s">
        <v>27</v>
      </c>
      <c r="G15" s="10" t="s">
        <v>28</v>
      </c>
      <c r="H15" s="10" t="s">
        <v>29</v>
      </c>
      <c r="I15" s="10" t="s">
        <v>21</v>
      </c>
      <c r="J15" s="10" t="s">
        <v>30</v>
      </c>
      <c r="K15" s="10" t="s">
        <v>30</v>
      </c>
    </row>
    <row r="16" spans="1:11" x14ac:dyDescent="0.2">
      <c r="A16" s="3"/>
      <c r="B16" s="15" t="s">
        <v>31</v>
      </c>
      <c r="C16" s="15" t="s">
        <v>32</v>
      </c>
      <c r="D16" s="15" t="s">
        <v>33</v>
      </c>
      <c r="E16" s="15" t="s">
        <v>34</v>
      </c>
      <c r="F16" s="15" t="s">
        <v>35</v>
      </c>
      <c r="G16" s="15" t="s">
        <v>36</v>
      </c>
      <c r="H16" s="15" t="s">
        <v>37</v>
      </c>
      <c r="I16" s="15" t="s">
        <v>38</v>
      </c>
      <c r="J16" s="2" t="s">
        <v>39</v>
      </c>
      <c r="K16" s="2" t="s">
        <v>40</v>
      </c>
    </row>
    <row r="17" spans="1:16" x14ac:dyDescent="0.2">
      <c r="A17" s="3"/>
      <c r="B17" s="3"/>
      <c r="C17" s="10"/>
      <c r="D17" s="15"/>
      <c r="E17" s="15"/>
      <c r="F17" s="15" t="s">
        <v>41</v>
      </c>
      <c r="G17" s="15" t="s">
        <v>42</v>
      </c>
      <c r="H17" s="15" t="s">
        <v>43</v>
      </c>
      <c r="I17" s="15"/>
      <c r="J17" s="15"/>
      <c r="K17" s="15"/>
    </row>
    <row r="18" spans="1:16" x14ac:dyDescent="0.2">
      <c r="A18" s="3"/>
      <c r="B18" s="3"/>
      <c r="C18" s="10"/>
      <c r="D18" s="15"/>
      <c r="E18" s="15"/>
      <c r="F18" s="15"/>
      <c r="G18" s="15"/>
      <c r="H18" s="15"/>
      <c r="I18" s="15"/>
      <c r="J18" s="15"/>
      <c r="K18" s="15"/>
    </row>
    <row r="19" spans="1:16" x14ac:dyDescent="0.2">
      <c r="B19" s="5" t="s">
        <v>44</v>
      </c>
      <c r="I19" s="16"/>
      <c r="J19" s="16"/>
      <c r="K19" s="16"/>
    </row>
    <row r="20" spans="1:16" x14ac:dyDescent="0.2">
      <c r="B20" s="11" t="s">
        <v>45</v>
      </c>
    </row>
    <row r="21" spans="1:16" x14ac:dyDescent="0.2">
      <c r="A21" s="2">
        <v>1</v>
      </c>
      <c r="B21" s="4">
        <v>44197</v>
      </c>
      <c r="C21" s="7">
        <v>70980203</v>
      </c>
      <c r="D21" s="7">
        <v>0</v>
      </c>
      <c r="E21" s="7">
        <v>55624132</v>
      </c>
      <c r="F21" s="6">
        <f>E21/C21</f>
        <v>0.78365698672346706</v>
      </c>
      <c r="G21" s="6">
        <f>D21/(C21)</f>
        <v>0</v>
      </c>
      <c r="H21" s="8">
        <f>G21/F21</f>
        <v>0</v>
      </c>
      <c r="I21" s="13" t="s">
        <v>46</v>
      </c>
      <c r="J21" s="13" t="s">
        <v>46</v>
      </c>
      <c r="K21" s="13" t="s">
        <v>46</v>
      </c>
      <c r="M21" s="6"/>
    </row>
    <row r="22" spans="1:16" x14ac:dyDescent="0.2">
      <c r="A22" s="2">
        <f>A21+1</f>
        <v>2</v>
      </c>
      <c r="B22" s="4">
        <v>44228</v>
      </c>
      <c r="C22" s="7">
        <v>70980203</v>
      </c>
      <c r="D22" s="7">
        <v>0</v>
      </c>
      <c r="E22" s="7">
        <v>57542400</v>
      </c>
      <c r="F22" s="6">
        <f t="shared" ref="F22:F32" si="0">E22/C22</f>
        <v>0.81068238139583793</v>
      </c>
      <c r="G22" s="6">
        <f t="shared" ref="G22:G32" si="1">D22/(C22)</f>
        <v>0</v>
      </c>
      <c r="H22" s="8">
        <f t="shared" ref="H22:H32" si="2">G22/F22</f>
        <v>0</v>
      </c>
      <c r="I22" s="13" t="s">
        <v>46</v>
      </c>
      <c r="J22" s="13" t="s">
        <v>46</v>
      </c>
      <c r="K22" s="13" t="s">
        <v>46</v>
      </c>
      <c r="P22" s="14"/>
    </row>
    <row r="23" spans="1:16" x14ac:dyDescent="0.2">
      <c r="A23" s="2">
        <f t="shared" ref="A23:A40" si="3">A22+1</f>
        <v>3</v>
      </c>
      <c r="B23" s="4">
        <v>44256</v>
      </c>
      <c r="C23" s="7">
        <v>70980203</v>
      </c>
      <c r="D23" s="7">
        <v>0</v>
      </c>
      <c r="E23" s="7">
        <v>33624901</v>
      </c>
      <c r="F23" s="6">
        <f t="shared" si="0"/>
        <v>0.47372224336974633</v>
      </c>
      <c r="G23" s="6">
        <f t="shared" si="1"/>
        <v>0</v>
      </c>
      <c r="H23" s="8">
        <f t="shared" si="2"/>
        <v>0</v>
      </c>
      <c r="I23" s="13" t="s">
        <v>46</v>
      </c>
      <c r="J23" s="13" t="s">
        <v>46</v>
      </c>
      <c r="K23" s="13" t="s">
        <v>46</v>
      </c>
      <c r="P23" s="14"/>
    </row>
    <row r="24" spans="1:16" x14ac:dyDescent="0.2">
      <c r="A24" s="2">
        <f t="shared" si="3"/>
        <v>4</v>
      </c>
      <c r="B24" s="4">
        <v>44287</v>
      </c>
      <c r="C24" s="7">
        <v>70980203</v>
      </c>
      <c r="D24" s="7">
        <v>0</v>
      </c>
      <c r="E24" s="7">
        <v>36414974</v>
      </c>
      <c r="F24" s="6">
        <f t="shared" si="0"/>
        <v>0.51303000640897012</v>
      </c>
      <c r="G24" s="6">
        <f t="shared" si="1"/>
        <v>0</v>
      </c>
      <c r="H24" s="8">
        <f t="shared" si="2"/>
        <v>0</v>
      </c>
      <c r="I24" s="13" t="s">
        <v>46</v>
      </c>
      <c r="J24" s="13" t="s">
        <v>46</v>
      </c>
      <c r="K24" s="13" t="s">
        <v>46</v>
      </c>
      <c r="P24" s="14"/>
    </row>
    <row r="25" spans="1:16" x14ac:dyDescent="0.2">
      <c r="A25" s="2">
        <f t="shared" si="3"/>
        <v>5</v>
      </c>
      <c r="B25" s="4">
        <v>44317</v>
      </c>
      <c r="C25" s="7">
        <v>70980203</v>
      </c>
      <c r="D25" s="7">
        <v>0</v>
      </c>
      <c r="E25" s="7">
        <v>40888513</v>
      </c>
      <c r="F25" s="6">
        <f t="shared" si="0"/>
        <v>0.57605517132713746</v>
      </c>
      <c r="G25" s="6">
        <f t="shared" si="1"/>
        <v>0</v>
      </c>
      <c r="H25" s="8">
        <f t="shared" si="2"/>
        <v>0</v>
      </c>
      <c r="I25" s="13" t="s">
        <v>46</v>
      </c>
      <c r="J25" s="13" t="s">
        <v>46</v>
      </c>
      <c r="K25" s="13" t="s">
        <v>46</v>
      </c>
    </row>
    <row r="26" spans="1:16" x14ac:dyDescent="0.2">
      <c r="A26" s="2">
        <f t="shared" si="3"/>
        <v>6</v>
      </c>
      <c r="B26" s="4">
        <v>44348</v>
      </c>
      <c r="C26" s="7">
        <v>70980203</v>
      </c>
      <c r="D26" s="7">
        <v>0</v>
      </c>
      <c r="E26" s="7">
        <v>136358158</v>
      </c>
      <c r="F26" s="6">
        <f t="shared" si="0"/>
        <v>1.9210730913237879</v>
      </c>
      <c r="G26" s="6">
        <f t="shared" si="1"/>
        <v>0</v>
      </c>
      <c r="H26" s="8">
        <f t="shared" si="2"/>
        <v>0</v>
      </c>
      <c r="I26" s="13" t="s">
        <v>46</v>
      </c>
      <c r="J26" s="13" t="s">
        <v>46</v>
      </c>
      <c r="K26" s="13" t="s">
        <v>46</v>
      </c>
    </row>
    <row r="27" spans="1:16" x14ac:dyDescent="0.2">
      <c r="A27" s="2">
        <f t="shared" si="3"/>
        <v>7</v>
      </c>
      <c r="B27" s="4">
        <v>44378</v>
      </c>
      <c r="C27" s="7">
        <v>70980203</v>
      </c>
      <c r="D27" s="7">
        <v>0</v>
      </c>
      <c r="E27" s="7">
        <v>129101498</v>
      </c>
      <c r="F27" s="6">
        <f t="shared" si="0"/>
        <v>1.8188381061688426</v>
      </c>
      <c r="G27" s="6">
        <f t="shared" si="1"/>
        <v>0</v>
      </c>
      <c r="H27" s="8">
        <f t="shared" si="2"/>
        <v>0</v>
      </c>
      <c r="I27" s="13" t="s">
        <v>46</v>
      </c>
      <c r="J27" s="13" t="s">
        <v>46</v>
      </c>
      <c r="K27" s="13" t="s">
        <v>46</v>
      </c>
    </row>
    <row r="28" spans="1:16" x14ac:dyDescent="0.2">
      <c r="A28" s="2">
        <f t="shared" si="3"/>
        <v>8</v>
      </c>
      <c r="B28" s="4">
        <v>44409</v>
      </c>
      <c r="C28" s="7">
        <v>70980203</v>
      </c>
      <c r="D28" s="7">
        <v>0</v>
      </c>
      <c r="E28" s="7">
        <v>146574076</v>
      </c>
      <c r="F28" s="6">
        <f t="shared" si="0"/>
        <v>2.0649993914500357</v>
      </c>
      <c r="G28" s="6">
        <f t="shared" si="1"/>
        <v>0</v>
      </c>
      <c r="H28" s="8">
        <f t="shared" si="2"/>
        <v>0</v>
      </c>
      <c r="I28" s="13" t="s">
        <v>46</v>
      </c>
      <c r="J28" s="13" t="s">
        <v>46</v>
      </c>
      <c r="K28" s="13" t="s">
        <v>46</v>
      </c>
    </row>
    <row r="29" spans="1:16" x14ac:dyDescent="0.2">
      <c r="A29" s="2">
        <f t="shared" si="3"/>
        <v>9</v>
      </c>
      <c r="B29" s="4">
        <v>44440</v>
      </c>
      <c r="C29" s="7">
        <v>70980203</v>
      </c>
      <c r="D29" s="7">
        <v>0</v>
      </c>
      <c r="E29" s="7">
        <v>100916357</v>
      </c>
      <c r="F29" s="6">
        <f t="shared" si="0"/>
        <v>1.4217535697946651</v>
      </c>
      <c r="G29" s="6">
        <f t="shared" si="1"/>
        <v>0</v>
      </c>
      <c r="H29" s="8">
        <f t="shared" si="2"/>
        <v>0</v>
      </c>
      <c r="I29" s="13" t="s">
        <v>46</v>
      </c>
      <c r="J29" s="13" t="s">
        <v>46</v>
      </c>
      <c r="K29" s="13" t="s">
        <v>46</v>
      </c>
    </row>
    <row r="30" spans="1:16" x14ac:dyDescent="0.2">
      <c r="A30" s="2">
        <f t="shared" si="3"/>
        <v>10</v>
      </c>
      <c r="B30" s="4">
        <v>44470</v>
      </c>
      <c r="C30" s="7">
        <v>70980203</v>
      </c>
      <c r="D30" s="7">
        <v>0</v>
      </c>
      <c r="E30" s="7">
        <v>68371784</v>
      </c>
      <c r="F30" s="6">
        <f t="shared" si="0"/>
        <v>0.96325145759304187</v>
      </c>
      <c r="G30" s="6">
        <f t="shared" si="1"/>
        <v>0</v>
      </c>
      <c r="H30" s="8">
        <f t="shared" si="2"/>
        <v>0</v>
      </c>
      <c r="I30" s="13" t="s">
        <v>46</v>
      </c>
      <c r="J30" s="13" t="s">
        <v>46</v>
      </c>
      <c r="K30" s="13" t="s">
        <v>46</v>
      </c>
    </row>
    <row r="31" spans="1:16" x14ac:dyDescent="0.2">
      <c r="A31" s="2">
        <f t="shared" si="3"/>
        <v>11</v>
      </c>
      <c r="B31" s="4">
        <v>44501</v>
      </c>
      <c r="C31" s="7">
        <v>70980203</v>
      </c>
      <c r="D31" s="7">
        <v>0</v>
      </c>
      <c r="E31" s="7">
        <v>51519182</v>
      </c>
      <c r="F31" s="6">
        <f t="shared" si="0"/>
        <v>0.72582466409683277</v>
      </c>
      <c r="G31" s="6">
        <f t="shared" si="1"/>
        <v>0</v>
      </c>
      <c r="H31" s="8">
        <f t="shared" si="2"/>
        <v>0</v>
      </c>
      <c r="I31" s="13" t="s">
        <v>46</v>
      </c>
      <c r="J31" s="13" t="s">
        <v>46</v>
      </c>
      <c r="K31" s="13" t="s">
        <v>46</v>
      </c>
    </row>
    <row r="32" spans="1:16" x14ac:dyDescent="0.2">
      <c r="A32" s="2">
        <f t="shared" si="3"/>
        <v>12</v>
      </c>
      <c r="B32" s="4">
        <v>44531</v>
      </c>
      <c r="C32" s="7">
        <v>70980203</v>
      </c>
      <c r="D32" s="7">
        <v>0</v>
      </c>
      <c r="E32" s="7">
        <v>37475244</v>
      </c>
      <c r="F32" s="6">
        <f t="shared" si="0"/>
        <v>0.5279675517411524</v>
      </c>
      <c r="G32" s="6">
        <f t="shared" si="1"/>
        <v>0</v>
      </c>
      <c r="H32" s="8">
        <f t="shared" si="2"/>
        <v>0</v>
      </c>
      <c r="I32" s="13" t="s">
        <v>46</v>
      </c>
      <c r="J32" s="13" t="s">
        <v>46</v>
      </c>
      <c r="K32" s="13" t="s">
        <v>46</v>
      </c>
    </row>
    <row r="33" spans="1:11" x14ac:dyDescent="0.2">
      <c r="A33" s="2">
        <f t="shared" si="3"/>
        <v>13</v>
      </c>
      <c r="B33" s="17" t="s">
        <v>47</v>
      </c>
      <c r="C33" s="18">
        <v>70980203</v>
      </c>
      <c r="D33" s="18">
        <f>SUM(D21:D32)</f>
        <v>0</v>
      </c>
      <c r="E33" s="18">
        <f>SUM(E21:E32)</f>
        <v>894411219</v>
      </c>
      <c r="F33" s="19">
        <f t="shared" ref="F33" si="4">E33/C33</f>
        <v>12.600854621393518</v>
      </c>
      <c r="G33" s="19">
        <f t="shared" ref="G33" si="5">D33/(C33)</f>
        <v>0</v>
      </c>
      <c r="H33" s="20">
        <f t="shared" ref="H33" si="6">G33/F33</f>
        <v>0</v>
      </c>
      <c r="I33" s="21" t="s">
        <v>46</v>
      </c>
      <c r="J33" s="21" t="s">
        <v>46</v>
      </c>
      <c r="K33" s="21" t="s">
        <v>46</v>
      </c>
    </row>
    <row r="34" spans="1:11" x14ac:dyDescent="0.2">
      <c r="A34" s="2">
        <f t="shared" si="3"/>
        <v>14</v>
      </c>
      <c r="B34" s="4"/>
      <c r="C34" s="7"/>
      <c r="D34" s="7"/>
      <c r="E34" s="7"/>
      <c r="F34" s="6"/>
      <c r="G34" s="6"/>
      <c r="H34" s="8"/>
      <c r="I34" s="9"/>
      <c r="J34" s="8"/>
      <c r="K34" s="8"/>
    </row>
    <row r="35" spans="1:11" x14ac:dyDescent="0.2">
      <c r="A35" s="2">
        <f t="shared" si="3"/>
        <v>15</v>
      </c>
      <c r="B35" s="12" t="s">
        <v>48</v>
      </c>
    </row>
    <row r="36" spans="1:11" x14ac:dyDescent="0.2">
      <c r="A36" s="2">
        <f t="shared" si="3"/>
        <v>16</v>
      </c>
      <c r="B36" s="15">
        <v>2020</v>
      </c>
      <c r="C36" s="7">
        <v>70980203</v>
      </c>
      <c r="D36" s="7">
        <v>0</v>
      </c>
      <c r="E36" s="7">
        <v>825651677</v>
      </c>
      <c r="F36" s="6">
        <f>E36/C36</f>
        <v>11.632140260292013</v>
      </c>
      <c r="G36" s="6">
        <f>D36/(C36)</f>
        <v>0</v>
      </c>
      <c r="H36" s="8">
        <f>G36/F36</f>
        <v>0</v>
      </c>
      <c r="I36" s="13" t="s">
        <v>46</v>
      </c>
      <c r="J36" s="13" t="s">
        <v>46</v>
      </c>
      <c r="K36" s="13" t="s">
        <v>46</v>
      </c>
    </row>
    <row r="37" spans="1:11" x14ac:dyDescent="0.2">
      <c r="A37" s="2">
        <f t="shared" si="3"/>
        <v>17</v>
      </c>
      <c r="B37" s="15">
        <v>2019</v>
      </c>
      <c r="C37" s="7">
        <v>70980203</v>
      </c>
      <c r="D37" s="7">
        <v>0</v>
      </c>
      <c r="E37" s="7">
        <v>793341194</v>
      </c>
      <c r="F37" s="6">
        <f>E37/C37</f>
        <v>11.176936109917859</v>
      </c>
      <c r="G37" s="6">
        <f>D37/(C37)</f>
        <v>0</v>
      </c>
      <c r="H37" s="8">
        <f>G37/F37</f>
        <v>0</v>
      </c>
      <c r="I37" s="13" t="s">
        <v>46</v>
      </c>
      <c r="J37" s="13" t="s">
        <v>46</v>
      </c>
      <c r="K37" s="13" t="s">
        <v>46</v>
      </c>
    </row>
    <row r="38" spans="1:11" x14ac:dyDescent="0.2">
      <c r="A38" s="2">
        <f t="shared" si="3"/>
        <v>18</v>
      </c>
      <c r="B38" s="15">
        <v>2018</v>
      </c>
      <c r="C38" s="7">
        <v>70980203</v>
      </c>
      <c r="D38" s="7">
        <v>0</v>
      </c>
      <c r="E38" s="7">
        <v>682152887</v>
      </c>
      <c r="F38" s="6">
        <f>E38/C38</f>
        <v>9.6104668367882802</v>
      </c>
      <c r="G38" s="6">
        <f>D38/(C38)</f>
        <v>0</v>
      </c>
      <c r="H38" s="8">
        <f>G38/F38</f>
        <v>0</v>
      </c>
      <c r="I38" s="13" t="s">
        <v>46</v>
      </c>
      <c r="J38" s="13" t="s">
        <v>46</v>
      </c>
      <c r="K38" s="13" t="s">
        <v>46</v>
      </c>
    </row>
    <row r="39" spans="1:11" x14ac:dyDescent="0.2">
      <c r="A39" s="2">
        <f t="shared" si="3"/>
        <v>19</v>
      </c>
      <c r="B39" s="15">
        <v>2017</v>
      </c>
      <c r="C39" s="7">
        <v>70980203</v>
      </c>
      <c r="D39" s="7">
        <v>0</v>
      </c>
      <c r="E39" s="7">
        <v>604542345</v>
      </c>
      <c r="F39" s="6">
        <f>E39/C39</f>
        <v>8.5170557345405165</v>
      </c>
      <c r="G39" s="6">
        <f>D39/(C39)</f>
        <v>0</v>
      </c>
      <c r="H39" s="8">
        <f>G39/F39</f>
        <v>0</v>
      </c>
      <c r="I39" s="13" t="s">
        <v>46</v>
      </c>
      <c r="J39" s="13" t="s">
        <v>46</v>
      </c>
      <c r="K39" s="13" t="s">
        <v>46</v>
      </c>
    </row>
    <row r="40" spans="1:11" x14ac:dyDescent="0.2">
      <c r="A40" s="2">
        <f t="shared" si="3"/>
        <v>20</v>
      </c>
      <c r="B40" s="15">
        <v>2016</v>
      </c>
      <c r="C40" s="7">
        <v>70980203</v>
      </c>
      <c r="D40" s="7">
        <v>117401289</v>
      </c>
      <c r="E40" s="7">
        <v>542239428</v>
      </c>
      <c r="F40" s="6">
        <f>E40/C40</f>
        <v>7.6393051172310678</v>
      </c>
      <c r="G40" s="6">
        <f>D40/(C40)</f>
        <v>1.6540004682714136</v>
      </c>
      <c r="H40" s="8">
        <f>G40/F40</f>
        <v>0.2165119003481982</v>
      </c>
      <c r="I40" s="13" t="s">
        <v>46</v>
      </c>
      <c r="J40" s="13" t="s">
        <v>46</v>
      </c>
      <c r="K40" s="13" t="s">
        <v>46</v>
      </c>
    </row>
    <row r="41" spans="1:11" x14ac:dyDescent="0.2">
      <c r="A41" s="2"/>
      <c r="C41" s="7"/>
      <c r="D41" s="7"/>
      <c r="E41" s="7"/>
    </row>
    <row r="42" spans="1:11" x14ac:dyDescent="0.2">
      <c r="A42" s="2"/>
      <c r="B42" s="4" t="s">
        <v>49</v>
      </c>
      <c r="C42" s="7"/>
      <c r="D42" s="7"/>
      <c r="E42" s="7"/>
    </row>
    <row r="43" spans="1:11" x14ac:dyDescent="0.2">
      <c r="A43" s="2"/>
      <c r="B43" s="4" t="s">
        <v>50</v>
      </c>
      <c r="C43" s="7"/>
      <c r="D43" s="7"/>
      <c r="E43" s="7"/>
    </row>
    <row r="44" spans="1:11" x14ac:dyDescent="0.2">
      <c r="A44" s="2"/>
      <c r="B44" t="s">
        <v>51</v>
      </c>
      <c r="C44" s="7"/>
      <c r="D44" s="7"/>
      <c r="E44" s="7"/>
    </row>
    <row r="45" spans="1:11" x14ac:dyDescent="0.2">
      <c r="A45" s="2"/>
      <c r="B45" t="s">
        <v>52</v>
      </c>
      <c r="C45" s="7"/>
      <c r="D45" s="7"/>
      <c r="E45" s="7"/>
    </row>
    <row r="46" spans="1:11" x14ac:dyDescent="0.2">
      <c r="A46" s="2"/>
      <c r="C46" s="7"/>
      <c r="D46" s="7"/>
      <c r="E46" s="7"/>
    </row>
    <row r="47" spans="1:11" x14ac:dyDescent="0.2">
      <c r="A47" s="2"/>
      <c r="C47" s="7"/>
      <c r="D47" s="7"/>
      <c r="E47" s="7"/>
    </row>
    <row r="48" spans="1:11" x14ac:dyDescent="0.2">
      <c r="C48" s="7"/>
      <c r="D48" s="7"/>
      <c r="E48" s="7"/>
    </row>
    <row r="49" spans="1:11" x14ac:dyDescent="0.2">
      <c r="B49" t="s">
        <v>53</v>
      </c>
    </row>
    <row r="50" spans="1:11" x14ac:dyDescent="0.2">
      <c r="B50" t="s">
        <v>54</v>
      </c>
    </row>
    <row r="51" spans="1:11" x14ac:dyDescent="0.2">
      <c r="B51" t="s">
        <v>55</v>
      </c>
    </row>
    <row r="59" spans="1:11" x14ac:dyDescent="0.2">
      <c r="A59" s="22" t="s">
        <v>56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">
      <c r="A60" s="22" t="s">
        <v>57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">
      <c r="A61" s="22" t="s">
        <v>58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</row>
  </sheetData>
  <mergeCells count="11">
    <mergeCell ref="A1:K1"/>
    <mergeCell ref="A9:K9"/>
    <mergeCell ref="A59:K59"/>
    <mergeCell ref="A7:K7"/>
    <mergeCell ref="A6:K6"/>
    <mergeCell ref="A5:K5"/>
    <mergeCell ref="A60:K60"/>
    <mergeCell ref="A61:K61"/>
    <mergeCell ref="A4:K4"/>
    <mergeCell ref="A3:K3"/>
    <mergeCell ref="A2:K2"/>
  </mergeCells>
  <phoneticPr fontId="0" type="noConversion"/>
  <pageMargins left="0.75" right="0.25" top="1" bottom="1" header="0.5" footer="0.5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5C1683C-DD16-410A-A463-1CD3155F1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29F4D-024C-45D7-9EB2-79E2090A8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D913AD-30CF-4C6C-9F41-EB97E66CC574}">
  <ds:schemaRefs>
    <ds:schemaRef ds:uri="a6bdf0c3-ccba-4ad4-a261-da85c323314a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</vt:lpstr>
      <vt:lpstr>'G-2'!Print_Area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G-2 Common Stock Information</dc:title>
  <dc:subject/>
  <dc:creator>jim behrens</dc:creator>
  <cp:keywords/>
  <dc:description/>
  <cp:lastModifiedBy>White, Renee (MidAmerican)</cp:lastModifiedBy>
  <cp:revision/>
  <dcterms:created xsi:type="dcterms:W3CDTF">1998-11-04T17:58:53Z</dcterms:created>
  <dcterms:modified xsi:type="dcterms:W3CDTF">2022-05-13T13:07:38Z</dcterms:modified>
  <cp:category/>
  <cp:contentStatus>Ready for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