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PMRG\Juhl Energy\NWE Data Requests 1\PMRG Response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8" i="1" l="1"/>
  <c r="C9" i="1" s="1"/>
  <c r="C12" i="1" s="1"/>
</calcChain>
</file>

<file path=xl/sharedStrings.xml><?xml version="1.0" encoding="utf-8"?>
<sst xmlns="http://schemas.openxmlformats.org/spreadsheetml/2006/main" count="9" uniqueCount="9">
  <si>
    <t>LMS 100</t>
  </si>
  <si>
    <t>Installed Cost ($/kW)</t>
  </si>
  <si>
    <t>NorthWestern Weighted Average Cost of Capital (%)</t>
  </si>
  <si>
    <t>NorthWestern Estimated Levelized Fixed Charge Rate (%)</t>
  </si>
  <si>
    <t>Carrying Cost ($/kW/Year)</t>
  </si>
  <si>
    <t>Estimated Capacity Value of Juhl Projects</t>
  </si>
  <si>
    <t>Juhl Effective Capacity at 5% ELCC</t>
  </si>
  <si>
    <t>Juhl Expected Energy Production (MWh)</t>
  </si>
  <si>
    <t>Juhl Levelized Capacity Value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</si>
</sst>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3" fontId="0" fillId="0" borderId="0" xfId="0" applyNumberFormat="1"/>
    <xf numFmtId="0" fontId="2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B2" sqref="B2"/>
    </sheetView>
  </sheetViews>
  <sheetFormatPr defaultRowHeight="15" x14ac:dyDescent="0.25"/>
  <cols>
    <col min="1" max="1" width="3.28515625" customWidth="1"/>
    <col min="2" max="2" width="55.5703125" customWidth="1"/>
  </cols>
  <sheetData>
    <row r="2" spans="2:3" ht="15.75" thickBot="1" x14ac:dyDescent="0.3"/>
    <row r="3" spans="2:3" ht="21.75" thickBot="1" x14ac:dyDescent="0.4">
      <c r="B3" s="6" t="s">
        <v>5</v>
      </c>
      <c r="C3" s="7"/>
    </row>
    <row r="5" spans="2:3" ht="18.75" x14ac:dyDescent="0.3">
      <c r="B5" s="2" t="s">
        <v>0</v>
      </c>
    </row>
    <row r="6" spans="2:3" x14ac:dyDescent="0.25">
      <c r="B6" t="s">
        <v>1</v>
      </c>
      <c r="C6" s="3">
        <v>1250</v>
      </c>
    </row>
    <row r="7" spans="2:3" x14ac:dyDescent="0.25">
      <c r="B7" t="s">
        <v>2</v>
      </c>
      <c r="C7" s="1">
        <v>7.0300000000000001E-2</v>
      </c>
    </row>
    <row r="8" spans="2:3" x14ac:dyDescent="0.25">
      <c r="B8" t="s">
        <v>3</v>
      </c>
      <c r="C8" s="1">
        <f>C7+0.03</f>
        <v>0.1003</v>
      </c>
    </row>
    <row r="9" spans="2:3" x14ac:dyDescent="0.25">
      <c r="B9" t="s">
        <v>4</v>
      </c>
      <c r="C9" s="4">
        <f>C8*C6</f>
        <v>125.375</v>
      </c>
    </row>
    <row r="10" spans="2:3" x14ac:dyDescent="0.25">
      <c r="B10" t="s">
        <v>6</v>
      </c>
      <c r="C10">
        <f>60*0.05</f>
        <v>3</v>
      </c>
    </row>
    <row r="11" spans="2:3" x14ac:dyDescent="0.25">
      <c r="B11" t="s">
        <v>7</v>
      </c>
      <c r="C11" s="5">
        <v>273052</v>
      </c>
    </row>
    <row r="12" spans="2:3" x14ac:dyDescent="0.25">
      <c r="B12" t="s">
        <v>8</v>
      </c>
      <c r="C12" s="4">
        <f>C9*C10*1000/C11</f>
        <v>1.3774848746758859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PMRG</dc:creator>
  <cp:lastModifiedBy>PMRG</cp:lastModifiedBy>
  <dcterms:created xsi:type="dcterms:W3CDTF">2016-05-18T18:36:10Z</dcterms:created>
  <dcterms:modified xsi:type="dcterms:W3CDTF">2016-09-06T19:12:12Z</dcterms:modified>
</cp:coreProperties>
</file>