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Sheet1!$A$1:$B$20</definedName>
  </definedNames>
  <calcPr calcId="145621"/>
</workbook>
</file>

<file path=xl/calcChain.xml><?xml version="1.0" encoding="utf-8"?>
<calcChain xmlns="http://schemas.openxmlformats.org/spreadsheetml/2006/main">
  <c r="B15" i="1" l="1"/>
  <c r="B14" i="1"/>
  <c r="B9" i="1"/>
  <c r="B13" i="1"/>
  <c r="B6" i="1"/>
  <c r="B18" i="1" l="1"/>
</calcChain>
</file>

<file path=xl/sharedStrings.xml><?xml version="1.0" encoding="utf-8"?>
<sst xmlns="http://schemas.openxmlformats.org/spreadsheetml/2006/main" count="16" uniqueCount="16">
  <si>
    <t>Maturity Date</t>
  </si>
  <si>
    <t>Principal</t>
  </si>
  <si>
    <t>Coupon Rate</t>
  </si>
  <si>
    <t>Redemption Price</t>
  </si>
  <si>
    <t>Redemption Date</t>
  </si>
  <si>
    <t>Remaining Tenor (Yrs)</t>
  </si>
  <si>
    <t>Annual Interest</t>
  </si>
  <si>
    <t>Annual Amortization over Remaining Life of Bonds (Under FERC)</t>
  </si>
  <si>
    <t>Interest rate required on new debt issuance to cover redemption</t>
  </si>
  <si>
    <t>Cost to Redeem Bonds on 10.1.2014</t>
  </si>
  <si>
    <t>Recent indicative pricing</t>
  </si>
  <si>
    <t>Current Debt Assumptions Under Bond Agreement:</t>
  </si>
  <si>
    <t>Optional Redemption Price:</t>
  </si>
  <si>
    <t>Breakeven Interest Rate on New Bond Issuance:</t>
  </si>
  <si>
    <t>Black Hills Power</t>
  </si>
  <si>
    <t>DR 1-12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</si>
</sst>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2" fillId="0" borderId="0" xfId="0" applyFont="1"/>
    <xf numFmtId="168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B20"/>
    </sheetView>
  </sheetViews>
  <sheetFormatPr defaultRowHeight="15" x14ac:dyDescent="0.25"/>
  <cols>
    <col min="1" max="1" width="60" customWidth="1"/>
    <col min="2" max="2" width="15.28515625" bestFit="1" customWidth="1"/>
  </cols>
  <sheetData>
    <row r="1" spans="1:2" x14ac:dyDescent="0.25">
      <c r="A1" s="4" t="s">
        <v>14</v>
      </c>
    </row>
    <row r="2" spans="1:2" x14ac:dyDescent="0.25">
      <c r="A2" s="4" t="s">
        <v>15</v>
      </c>
    </row>
    <row r="4" spans="1:2" x14ac:dyDescent="0.25">
      <c r="A4" s="4" t="s">
        <v>11</v>
      </c>
    </row>
    <row r="5" spans="1:2" x14ac:dyDescent="0.25">
      <c r="A5" t="s">
        <v>1</v>
      </c>
      <c r="B5" s="5">
        <v>12200000</v>
      </c>
    </row>
    <row r="6" spans="1:2" x14ac:dyDescent="0.25">
      <c r="A6" t="s">
        <v>0</v>
      </c>
      <c r="B6" s="1">
        <f>DATE(2024,10,1)</f>
        <v>45566</v>
      </c>
    </row>
    <row r="7" spans="1:2" x14ac:dyDescent="0.25">
      <c r="A7" t="s">
        <v>5</v>
      </c>
      <c r="B7">
        <v>10</v>
      </c>
    </row>
    <row r="8" spans="1:2" x14ac:dyDescent="0.25">
      <c r="A8" t="s">
        <v>2</v>
      </c>
      <c r="B8" s="3">
        <v>5.3499999999999999E-2</v>
      </c>
    </row>
    <row r="9" spans="1:2" x14ac:dyDescent="0.25">
      <c r="A9" t="s">
        <v>6</v>
      </c>
      <c r="B9" s="5">
        <f>+B5*B8</f>
        <v>652700</v>
      </c>
    </row>
    <row r="10" spans="1:2" x14ac:dyDescent="0.25">
      <c r="B10" s="3"/>
    </row>
    <row r="11" spans="1:2" x14ac:dyDescent="0.25">
      <c r="A11" s="4" t="s">
        <v>12</v>
      </c>
      <c r="B11" s="3"/>
    </row>
    <row r="12" spans="1:2" x14ac:dyDescent="0.25">
      <c r="A12" t="s">
        <v>3</v>
      </c>
      <c r="B12" s="2">
        <v>1.02</v>
      </c>
    </row>
    <row r="13" spans="1:2" x14ac:dyDescent="0.25">
      <c r="A13" t="s">
        <v>4</v>
      </c>
      <c r="B13" s="1">
        <f>DATE(2014,10,1)</f>
        <v>41913</v>
      </c>
    </row>
    <row r="14" spans="1:2" x14ac:dyDescent="0.25">
      <c r="A14" t="s">
        <v>9</v>
      </c>
      <c r="B14" s="5">
        <f>(+B5*B12)-B5</f>
        <v>244000</v>
      </c>
    </row>
    <row r="15" spans="1:2" x14ac:dyDescent="0.25">
      <c r="A15" t="s">
        <v>7</v>
      </c>
      <c r="B15" s="5">
        <f>+B14/B7</f>
        <v>24400</v>
      </c>
    </row>
    <row r="16" spans="1:2" x14ac:dyDescent="0.25">
      <c r="B16" s="5"/>
    </row>
    <row r="17" spans="1:2" x14ac:dyDescent="0.25">
      <c r="A17" s="4" t="s">
        <v>13</v>
      </c>
      <c r="B17" s="5"/>
    </row>
    <row r="18" spans="1:2" x14ac:dyDescent="0.25">
      <c r="A18" t="s">
        <v>8</v>
      </c>
      <c r="B18" s="3">
        <f>(+B9-B15)/B5</f>
        <v>5.1499999999999997E-2</v>
      </c>
    </row>
    <row r="19" spans="1:2" x14ac:dyDescent="0.25">
      <c r="A19" t="s">
        <v>10</v>
      </c>
      <c r="B19" s="3">
        <v>4.87E-2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Nooney, Kim</dc:creator>
  <cp:lastModifiedBy>Nooney, Kim</cp:lastModifiedBy>
  <dcterms:created xsi:type="dcterms:W3CDTF">2014-05-01T22:31:47Z</dcterms:created>
  <dcterms:modified xsi:type="dcterms:W3CDTF">2014-05-01T23:07:05Z</dcterms:modified>
</cp:coreProperties>
</file>